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Allan\Desktop\Elections Website\2017 Council\"/>
    </mc:Choice>
  </mc:AlternateContent>
  <xr:revisionPtr revIDLastSave="0" documentId="13_ncr:1_{825E3B59-28AF-4804-AC72-DDDB4F63B5D2}" xr6:coauthVersionLast="34" xr6:coauthVersionMax="34" xr10:uidLastSave="{00000000-0000-0000-0000-000000000000}"/>
  <bookViews>
    <workbookView xWindow="0" yWindow="0" windowWidth="10224" windowHeight="4020" xr2:uid="{5AF8A365-56A4-4B0B-99B2-DFAAE4877D7A}"/>
  </bookViews>
  <sheets>
    <sheet name="First Prefs (All)" sheetId="1" r:id="rId1"/>
    <sheet name="AC" sheetId="25" r:id="rId2"/>
    <sheet name="ASh" sheetId="28" r:id="rId3"/>
    <sheet name="An" sheetId="12" r:id="rId4"/>
    <sheet name="A&amp;B" sheetId="20" r:id="rId5"/>
    <sheet name="Cl" sheetId="2" r:id="rId6"/>
    <sheet name="D&amp;G" sheetId="22" r:id="rId7"/>
    <sheet name="Du" sheetId="14" r:id="rId8"/>
    <sheet name="EA" sheetId="16" r:id="rId9"/>
    <sheet name="ED" sheetId="8" r:id="rId10"/>
    <sheet name="EL" sheetId="9" r:id="rId11"/>
    <sheet name="ER" sheetId="3" r:id="rId12"/>
    <sheet name="Edi" sheetId="26" r:id="rId13"/>
    <sheet name="Fa" sheetId="15" r:id="rId14"/>
    <sheet name="Fi" sheetId="29" r:id="rId15"/>
    <sheet name="Gl" sheetId="31" r:id="rId16"/>
    <sheet name="Hi" sheetId="32" r:id="rId17"/>
    <sheet name="In" sheetId="10" r:id="rId18"/>
    <sheet name="ML" sheetId="4" r:id="rId19"/>
    <sheet name="Mo" sheetId="23" r:id="rId20"/>
    <sheet name="NA" sheetId="17" r:id="rId21"/>
    <sheet name="NL" sheetId="30" r:id="rId22"/>
    <sheet name="NhES" sheetId="7" r:id="rId23"/>
    <sheet name="Or" sheetId="5" r:id="rId24"/>
    <sheet name="P&amp;K" sheetId="21" r:id="rId25"/>
    <sheet name="Re" sheetId="24" r:id="rId26"/>
    <sheet name="SB" sheetId="19" r:id="rId27"/>
    <sheet name="Sh" sheetId="6" r:id="rId28"/>
    <sheet name="SA" sheetId="13" r:id="rId29"/>
    <sheet name="SL" sheetId="27" r:id="rId30"/>
    <sheet name="St" sheetId="11" r:id="rId31"/>
    <sheet name="WD" sheetId="33" r:id="rId32"/>
    <sheet name="WL" sheetId="18" r:id="rId33"/>
  </sheets>
  <definedNames>
    <definedName name="_xlnm._FilterDatabase" localSheetId="0" hidden="1">'First Prefs (All)'!$A$1:$V$388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87" i="1" l="1"/>
  <c r="AD388" i="1" s="1"/>
  <c r="AC387" i="1"/>
  <c r="AC388" i="1" s="1"/>
  <c r="AB387" i="1"/>
  <c r="AB388" i="1" s="1"/>
  <c r="AA387" i="1"/>
  <c r="AA388" i="1" s="1"/>
  <c r="Z387" i="1"/>
  <c r="Z388" i="1" s="1"/>
  <c r="Y387" i="1"/>
  <c r="Y388" i="1" s="1"/>
  <c r="X387" i="1"/>
  <c r="W387" i="1"/>
  <c r="W388" i="1" s="1"/>
  <c r="AD377" i="1"/>
  <c r="AC377" i="1"/>
  <c r="AB377" i="1"/>
  <c r="AA377" i="1"/>
  <c r="Z377" i="1"/>
  <c r="Y377" i="1"/>
  <c r="X377" i="1"/>
  <c r="W377" i="1"/>
  <c r="AD370" i="1"/>
  <c r="AC370" i="1"/>
  <c r="AB370" i="1"/>
  <c r="AA370" i="1"/>
  <c r="Z370" i="1"/>
  <c r="Y370" i="1"/>
  <c r="X370" i="1"/>
  <c r="W370" i="1"/>
  <c r="AD362" i="1"/>
  <c r="AC362" i="1"/>
  <c r="AB362" i="1"/>
  <c r="AA362" i="1"/>
  <c r="Z362" i="1"/>
  <c r="Y362" i="1"/>
  <c r="X362" i="1"/>
  <c r="W362" i="1"/>
  <c r="AD341" i="1"/>
  <c r="AC341" i="1"/>
  <c r="AB341" i="1"/>
  <c r="AA341" i="1"/>
  <c r="Z341" i="1"/>
  <c r="Y341" i="1"/>
  <c r="X341" i="1"/>
  <c r="W341" i="1"/>
  <c r="AD332" i="1"/>
  <c r="AC332" i="1"/>
  <c r="AB332" i="1"/>
  <c r="AA332" i="1"/>
  <c r="Z332" i="1"/>
  <c r="Y332" i="1"/>
  <c r="X332" i="1"/>
  <c r="W332" i="1"/>
  <c r="AD324" i="1"/>
  <c r="AC324" i="1"/>
  <c r="AB324" i="1"/>
  <c r="AA324" i="1"/>
  <c r="Z324" i="1"/>
  <c r="Y324" i="1"/>
  <c r="X324" i="1"/>
  <c r="W324" i="1"/>
  <c r="AD312" i="1"/>
  <c r="AC312" i="1"/>
  <c r="AB312" i="1"/>
  <c r="AA312" i="1"/>
  <c r="Z312" i="1"/>
  <c r="Y312" i="1"/>
  <c r="X312" i="1"/>
  <c r="W312" i="1"/>
  <c r="AD299" i="1"/>
  <c r="AC299" i="1"/>
  <c r="AB299" i="1"/>
  <c r="AA299" i="1"/>
  <c r="Z299" i="1"/>
  <c r="Y299" i="1"/>
  <c r="X299" i="1"/>
  <c r="AE299" i="1" s="1"/>
  <c r="W299" i="1"/>
  <c r="AD286" i="1"/>
  <c r="AC286" i="1"/>
  <c r="AB286" i="1"/>
  <c r="AA286" i="1"/>
  <c r="Z286" i="1"/>
  <c r="Y286" i="1"/>
  <c r="X286" i="1"/>
  <c r="W286" i="1"/>
  <c r="AD279" i="1"/>
  <c r="AC279" i="1"/>
  <c r="AB279" i="1"/>
  <c r="AA279" i="1"/>
  <c r="Z279" i="1"/>
  <c r="Y279" i="1"/>
  <c r="X279" i="1"/>
  <c r="W279" i="1"/>
  <c r="AD257" i="1"/>
  <c r="AC257" i="1"/>
  <c r="AB257" i="1"/>
  <c r="AA257" i="1"/>
  <c r="Z257" i="1"/>
  <c r="Y257" i="1"/>
  <c r="X257" i="1"/>
  <c r="W257" i="1"/>
  <c r="AD246" i="1"/>
  <c r="AC246" i="1"/>
  <c r="AB246" i="1"/>
  <c r="AA246" i="1"/>
  <c r="Z246" i="1"/>
  <c r="Y246" i="1"/>
  <c r="X246" i="1"/>
  <c r="W246" i="1"/>
  <c r="AD236" i="1"/>
  <c r="AC236" i="1"/>
  <c r="AB236" i="1"/>
  <c r="AA236" i="1"/>
  <c r="Z236" i="1"/>
  <c r="Y236" i="1"/>
  <c r="X236" i="1"/>
  <c r="AE236" i="1" s="1"/>
  <c r="W236" i="1"/>
  <c r="AD227" i="1"/>
  <c r="AC227" i="1"/>
  <c r="AB227" i="1"/>
  <c r="AA227" i="1"/>
  <c r="Z227" i="1"/>
  <c r="Y227" i="1"/>
  <c r="X227" i="1"/>
  <c r="AE227" i="1" s="1"/>
  <c r="W227" i="1"/>
  <c r="AD220" i="1"/>
  <c r="AC220" i="1"/>
  <c r="AB220" i="1"/>
  <c r="AA220" i="1"/>
  <c r="Z220" i="1"/>
  <c r="Y220" i="1"/>
  <c r="X220" i="1"/>
  <c r="W220" i="1"/>
  <c r="AD212" i="1"/>
  <c r="AC212" i="1"/>
  <c r="AB212" i="1"/>
  <c r="AA212" i="1"/>
  <c r="Z212" i="1"/>
  <c r="Y212" i="1"/>
  <c r="X212" i="1"/>
  <c r="W212" i="1"/>
  <c r="AD190" i="1"/>
  <c r="AC190" i="1"/>
  <c r="AB190" i="1"/>
  <c r="AA190" i="1"/>
  <c r="Z190" i="1"/>
  <c r="Y190" i="1"/>
  <c r="X190" i="1"/>
  <c r="W190" i="1"/>
  <c r="AD166" i="1"/>
  <c r="AC166" i="1"/>
  <c r="AB166" i="1"/>
  <c r="AA166" i="1"/>
  <c r="Z166" i="1"/>
  <c r="Y166" i="1"/>
  <c r="X166" i="1"/>
  <c r="W166" i="1"/>
  <c r="AD143" i="1"/>
  <c r="AC143" i="1"/>
  <c r="AB143" i="1"/>
  <c r="AA143" i="1"/>
  <c r="Z143" i="1"/>
  <c r="Y143" i="1"/>
  <c r="X143" i="1"/>
  <c r="W143" i="1"/>
  <c r="AD133" i="1"/>
  <c r="AC133" i="1"/>
  <c r="AB133" i="1"/>
  <c r="AA133" i="1"/>
  <c r="Z133" i="1"/>
  <c r="Y133" i="1"/>
  <c r="X133" i="1"/>
  <c r="W133" i="1"/>
  <c r="AD115" i="1"/>
  <c r="AC115" i="1"/>
  <c r="AB115" i="1"/>
  <c r="AA115" i="1"/>
  <c r="Z115" i="1"/>
  <c r="Y115" i="1"/>
  <c r="X115" i="1"/>
  <c r="W115" i="1"/>
  <c r="AD109" i="1"/>
  <c r="AC109" i="1"/>
  <c r="AB109" i="1"/>
  <c r="AA109" i="1"/>
  <c r="Z109" i="1"/>
  <c r="Y109" i="1"/>
  <c r="AE109" i="1" s="1"/>
  <c r="X109" i="1"/>
  <c r="W109" i="1"/>
  <c r="AD102" i="1"/>
  <c r="AC102" i="1"/>
  <c r="AB102" i="1"/>
  <c r="AA102" i="1"/>
  <c r="Z102" i="1"/>
  <c r="Y102" i="1"/>
  <c r="X102" i="1"/>
  <c r="W102" i="1"/>
  <c r="AD94" i="1"/>
  <c r="AC94" i="1"/>
  <c r="AB94" i="1"/>
  <c r="AA94" i="1"/>
  <c r="Z94" i="1"/>
  <c r="Y94" i="1"/>
  <c r="X94" i="1"/>
  <c r="W94" i="1"/>
  <c r="AD84" i="1"/>
  <c r="AC84" i="1"/>
  <c r="AB84" i="1"/>
  <c r="AA84" i="1"/>
  <c r="Z84" i="1"/>
  <c r="Y84" i="1"/>
  <c r="X84" i="1"/>
  <c r="W84" i="1"/>
  <c r="AD75" i="1"/>
  <c r="AC75" i="1"/>
  <c r="AB75" i="1"/>
  <c r="AA75" i="1"/>
  <c r="Z75" i="1"/>
  <c r="Y75" i="1"/>
  <c r="X75" i="1"/>
  <c r="W75" i="1"/>
  <c r="AD62" i="1"/>
  <c r="AC62" i="1"/>
  <c r="AB62" i="1"/>
  <c r="AA62" i="1"/>
  <c r="Z62" i="1"/>
  <c r="Y62" i="1"/>
  <c r="X62" i="1"/>
  <c r="W62" i="1"/>
  <c r="AD56" i="1"/>
  <c r="AC56" i="1"/>
  <c r="AB56" i="1"/>
  <c r="AA56" i="1"/>
  <c r="Z56" i="1"/>
  <c r="Y56" i="1"/>
  <c r="X56" i="1"/>
  <c r="W56" i="1"/>
  <c r="AD44" i="1"/>
  <c r="AC44" i="1"/>
  <c r="AB44" i="1"/>
  <c r="AA44" i="1"/>
  <c r="Z44" i="1"/>
  <c r="Y44" i="1"/>
  <c r="X44" i="1"/>
  <c r="W44" i="1"/>
  <c r="AD35" i="1"/>
  <c r="AC35" i="1"/>
  <c r="AB35" i="1"/>
  <c r="AA35" i="1"/>
  <c r="Z35" i="1"/>
  <c r="Y35" i="1"/>
  <c r="X35" i="1"/>
  <c r="W35" i="1"/>
  <c r="AD15" i="1"/>
  <c r="AC15" i="1"/>
  <c r="AB15" i="1"/>
  <c r="AA15" i="1"/>
  <c r="Z15" i="1"/>
  <c r="Y15" i="1"/>
  <c r="X15" i="1"/>
  <c r="W15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69" i="1"/>
  <c r="AE368" i="1"/>
  <c r="AE367" i="1"/>
  <c r="AE366" i="1"/>
  <c r="AE365" i="1"/>
  <c r="AE364" i="1"/>
  <c r="AE363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1" i="1"/>
  <c r="AE330" i="1"/>
  <c r="AE329" i="1"/>
  <c r="AE328" i="1"/>
  <c r="AE327" i="1"/>
  <c r="AE326" i="1"/>
  <c r="AE325" i="1"/>
  <c r="AE323" i="1"/>
  <c r="AE322" i="1"/>
  <c r="AE321" i="1"/>
  <c r="AE320" i="1"/>
  <c r="AE319" i="1"/>
  <c r="AE318" i="1"/>
  <c r="AE317" i="1"/>
  <c r="AE316" i="1"/>
  <c r="AE315" i="1"/>
  <c r="AE314" i="1"/>
  <c r="AE313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5" i="1"/>
  <c r="AE284" i="1"/>
  <c r="AE283" i="1"/>
  <c r="AE282" i="1"/>
  <c r="AE281" i="1"/>
  <c r="AE280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5" i="1"/>
  <c r="AE244" i="1"/>
  <c r="AE243" i="1"/>
  <c r="AE242" i="1"/>
  <c r="AE241" i="1"/>
  <c r="AE240" i="1"/>
  <c r="AE239" i="1"/>
  <c r="AE238" i="1"/>
  <c r="AE237" i="1"/>
  <c r="AE235" i="1"/>
  <c r="AE234" i="1"/>
  <c r="AE233" i="1"/>
  <c r="AE232" i="1"/>
  <c r="AE231" i="1"/>
  <c r="AE230" i="1"/>
  <c r="AE229" i="1"/>
  <c r="AE228" i="1"/>
  <c r="AE226" i="1"/>
  <c r="AE225" i="1"/>
  <c r="AE224" i="1"/>
  <c r="AE223" i="1"/>
  <c r="AE222" i="1"/>
  <c r="AE221" i="1"/>
  <c r="AE219" i="1"/>
  <c r="AE218" i="1"/>
  <c r="AE217" i="1"/>
  <c r="AE216" i="1"/>
  <c r="AE215" i="1"/>
  <c r="AE214" i="1"/>
  <c r="AE213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4" i="1"/>
  <c r="AE113" i="1"/>
  <c r="AE112" i="1"/>
  <c r="AE111" i="1"/>
  <c r="AE110" i="1"/>
  <c r="AE108" i="1"/>
  <c r="AE107" i="1"/>
  <c r="AE106" i="1"/>
  <c r="AE105" i="1"/>
  <c r="AE104" i="1"/>
  <c r="AE103" i="1"/>
  <c r="AE101" i="1"/>
  <c r="AE100" i="1"/>
  <c r="AE99" i="1"/>
  <c r="AE98" i="1"/>
  <c r="AE97" i="1"/>
  <c r="AE96" i="1"/>
  <c r="AE95" i="1"/>
  <c r="AE93" i="1"/>
  <c r="AE92" i="1"/>
  <c r="AE91" i="1"/>
  <c r="AE90" i="1"/>
  <c r="AE89" i="1"/>
  <c r="AE88" i="1"/>
  <c r="AE87" i="1"/>
  <c r="AE86" i="1"/>
  <c r="AE85" i="1"/>
  <c r="AE83" i="1"/>
  <c r="AE82" i="1"/>
  <c r="AE81" i="1"/>
  <c r="AE80" i="1"/>
  <c r="AE79" i="1"/>
  <c r="AE78" i="1"/>
  <c r="AE77" i="1"/>
  <c r="AE76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1" i="1"/>
  <c r="AE60" i="1"/>
  <c r="AE59" i="1"/>
  <c r="AE58" i="1"/>
  <c r="AE57" i="1"/>
  <c r="AE55" i="1"/>
  <c r="AE54" i="1"/>
  <c r="AE53" i="1"/>
  <c r="AE52" i="1"/>
  <c r="AE51" i="1"/>
  <c r="AE50" i="1"/>
  <c r="AE49" i="1"/>
  <c r="AE48" i="1"/>
  <c r="AE47" i="1"/>
  <c r="AE46" i="1"/>
  <c r="AE45" i="1"/>
  <c r="AE43" i="1"/>
  <c r="AE42" i="1"/>
  <c r="AE41" i="1"/>
  <c r="AE40" i="1"/>
  <c r="AE39" i="1"/>
  <c r="AE38" i="1"/>
  <c r="AE37" i="1"/>
  <c r="AE36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E15" i="1" l="1"/>
  <c r="AE35" i="1"/>
  <c r="AE44" i="1"/>
  <c r="AE62" i="1"/>
  <c r="AE75" i="1"/>
  <c r="AE94" i="1"/>
  <c r="AE166" i="1"/>
  <c r="AE190" i="1"/>
  <c r="AE246" i="1"/>
  <c r="AE279" i="1"/>
  <c r="AE286" i="1"/>
  <c r="AE312" i="1"/>
  <c r="AE332" i="1"/>
  <c r="AE362" i="1"/>
  <c r="AE370" i="1"/>
  <c r="AE56" i="1"/>
  <c r="AE84" i="1"/>
  <c r="AE115" i="1"/>
  <c r="AE143" i="1"/>
  <c r="AE212" i="1"/>
  <c r="AE220" i="1"/>
  <c r="AE324" i="1"/>
  <c r="AE387" i="1"/>
  <c r="X388" i="1"/>
  <c r="AE388" i="1" s="1"/>
  <c r="AE102" i="1"/>
  <c r="D387" i="1"/>
  <c r="D377" i="1"/>
  <c r="D370" i="1"/>
  <c r="D362" i="1"/>
  <c r="D341" i="1"/>
  <c r="D332" i="1"/>
  <c r="D324" i="1"/>
  <c r="D312" i="1"/>
  <c r="D299" i="1"/>
  <c r="D286" i="1"/>
  <c r="D279" i="1"/>
  <c r="D257" i="1"/>
  <c r="D246" i="1"/>
  <c r="D236" i="1"/>
  <c r="D227" i="1"/>
  <c r="D220" i="1"/>
  <c r="D190" i="1"/>
  <c r="D166" i="1"/>
  <c r="D143" i="1"/>
  <c r="D133" i="1"/>
  <c r="D115" i="1"/>
  <c r="D109" i="1"/>
  <c r="D102" i="1"/>
  <c r="D94" i="1"/>
  <c r="D84" i="1"/>
  <c r="D75" i="1"/>
  <c r="D62" i="1"/>
  <c r="D56" i="1"/>
  <c r="D44" i="1"/>
  <c r="D35" i="1"/>
  <c r="D15" i="1"/>
  <c r="F377" i="1" l="1"/>
  <c r="L377" i="1"/>
  <c r="K377" i="1"/>
  <c r="J377" i="1"/>
  <c r="I377" i="1"/>
  <c r="H377" i="1"/>
  <c r="G377" i="1"/>
  <c r="E377" i="1"/>
  <c r="D212" i="1"/>
  <c r="D388" i="1" s="1"/>
  <c r="L212" i="1" l="1"/>
  <c r="K212" i="1"/>
  <c r="J212" i="1"/>
  <c r="I212" i="1"/>
  <c r="H212" i="1"/>
  <c r="G212" i="1"/>
  <c r="F212" i="1"/>
  <c r="E212" i="1"/>
  <c r="L190" i="1" l="1"/>
  <c r="K190" i="1"/>
  <c r="J190" i="1"/>
  <c r="I190" i="1"/>
  <c r="H190" i="1"/>
  <c r="G190" i="1"/>
  <c r="F190" i="1"/>
  <c r="E190" i="1"/>
  <c r="L279" i="1" l="1"/>
  <c r="K279" i="1"/>
  <c r="J279" i="1"/>
  <c r="I279" i="1"/>
  <c r="H279" i="1"/>
  <c r="G279" i="1"/>
  <c r="F279" i="1"/>
  <c r="E279" i="1"/>
  <c r="L166" i="1" l="1"/>
  <c r="K166" i="1"/>
  <c r="J166" i="1"/>
  <c r="I166" i="1"/>
  <c r="H166" i="1"/>
  <c r="G166" i="1"/>
  <c r="F166" i="1"/>
  <c r="E166" i="1"/>
  <c r="L35" i="1" l="1"/>
  <c r="K35" i="1"/>
  <c r="J35" i="1"/>
  <c r="I35" i="1"/>
  <c r="H35" i="1"/>
  <c r="G35" i="1"/>
  <c r="F35" i="1"/>
  <c r="E35" i="1"/>
  <c r="L362" i="1" l="1"/>
  <c r="K362" i="1"/>
  <c r="I362" i="1"/>
  <c r="H362" i="1"/>
  <c r="G362" i="1"/>
  <c r="F362" i="1"/>
  <c r="E362" i="1"/>
  <c r="J343" i="1" l="1"/>
  <c r="J362" i="1" s="1"/>
  <c r="G120" i="1" l="1"/>
  <c r="L133" i="1" l="1"/>
  <c r="K133" i="1"/>
  <c r="J133" i="1"/>
  <c r="I133" i="1"/>
  <c r="H133" i="1"/>
  <c r="G133" i="1"/>
  <c r="F133" i="1"/>
  <c r="E133" i="1"/>
  <c r="L15" i="1" l="1"/>
  <c r="K15" i="1"/>
  <c r="J15" i="1"/>
  <c r="I15" i="1"/>
  <c r="H15" i="1"/>
  <c r="G15" i="1"/>
  <c r="F15" i="1"/>
  <c r="E15" i="1"/>
  <c r="L312" i="1" l="1"/>
  <c r="K312" i="1"/>
  <c r="J312" i="1"/>
  <c r="I312" i="1"/>
  <c r="H312" i="1"/>
  <c r="G312" i="1"/>
  <c r="F312" i="1"/>
  <c r="E312" i="1"/>
  <c r="L236" i="1" l="1"/>
  <c r="K236" i="1"/>
  <c r="J236" i="1"/>
  <c r="I236" i="1"/>
  <c r="H236" i="1"/>
  <c r="G236" i="1"/>
  <c r="F236" i="1"/>
  <c r="E236" i="1"/>
  <c r="L75" i="1" l="1"/>
  <c r="K75" i="1"/>
  <c r="J75" i="1"/>
  <c r="I75" i="1"/>
  <c r="H75" i="1"/>
  <c r="G75" i="1"/>
  <c r="F75" i="1"/>
  <c r="E75" i="1"/>
  <c r="L299" i="1" l="1"/>
  <c r="K299" i="1"/>
  <c r="J299" i="1"/>
  <c r="I299" i="1"/>
  <c r="H299" i="1"/>
  <c r="G299" i="1"/>
  <c r="F299" i="1"/>
  <c r="E299" i="1"/>
  <c r="M64" i="1" l="1"/>
  <c r="O64" i="1" s="1"/>
  <c r="M65" i="1"/>
  <c r="P65" i="1" s="1"/>
  <c r="M66" i="1"/>
  <c r="P66" i="1" s="1"/>
  <c r="M67" i="1"/>
  <c r="N67" i="1" s="1"/>
  <c r="M68" i="1"/>
  <c r="P68" i="1" s="1"/>
  <c r="M69" i="1"/>
  <c r="P69" i="1" s="1"/>
  <c r="M70" i="1"/>
  <c r="M71" i="1"/>
  <c r="P71" i="1" s="1"/>
  <c r="M72" i="1"/>
  <c r="P72" i="1" s="1"/>
  <c r="M73" i="1"/>
  <c r="P73" i="1" s="1"/>
  <c r="M74" i="1"/>
  <c r="Q74" i="1" s="1"/>
  <c r="M75" i="1"/>
  <c r="N75" i="1" s="1"/>
  <c r="M228" i="1"/>
  <c r="P228" i="1" s="1"/>
  <c r="M229" i="1"/>
  <c r="P229" i="1" s="1"/>
  <c r="M230" i="1"/>
  <c r="Q230" i="1" s="1"/>
  <c r="M231" i="1"/>
  <c r="O231" i="1" s="1"/>
  <c r="M232" i="1"/>
  <c r="P232" i="1" s="1"/>
  <c r="M233" i="1"/>
  <c r="P233" i="1" s="1"/>
  <c r="M234" i="1"/>
  <c r="Q234" i="1" s="1"/>
  <c r="M235" i="1"/>
  <c r="O235" i="1" s="1"/>
  <c r="M236" i="1"/>
  <c r="P236" i="1" s="1"/>
  <c r="M300" i="1"/>
  <c r="P300" i="1" s="1"/>
  <c r="M301" i="1"/>
  <c r="Q301" i="1" s="1"/>
  <c r="M302" i="1"/>
  <c r="N302" i="1" s="1"/>
  <c r="M303" i="1"/>
  <c r="P303" i="1" s="1"/>
  <c r="M304" i="1"/>
  <c r="P304" i="1" s="1"/>
  <c r="M305" i="1"/>
  <c r="Q305" i="1" s="1"/>
  <c r="M306" i="1"/>
  <c r="O306" i="1" s="1"/>
  <c r="M307" i="1"/>
  <c r="P307" i="1" s="1"/>
  <c r="M308" i="1"/>
  <c r="P308" i="1" s="1"/>
  <c r="M309" i="1"/>
  <c r="Q309" i="1" s="1"/>
  <c r="M310" i="1"/>
  <c r="N310" i="1" s="1"/>
  <c r="M311" i="1"/>
  <c r="P311" i="1" s="1"/>
  <c r="M312" i="1"/>
  <c r="P312" i="1" s="1"/>
  <c r="M2" i="1"/>
  <c r="Q2" i="1" s="1"/>
  <c r="M3" i="1"/>
  <c r="P3" i="1" s="1"/>
  <c r="M4" i="1"/>
  <c r="P4" i="1" s="1"/>
  <c r="M5" i="1"/>
  <c r="P5" i="1" s="1"/>
  <c r="M6" i="1"/>
  <c r="Q6" i="1" s="1"/>
  <c r="M7" i="1"/>
  <c r="N7" i="1" s="1"/>
  <c r="M8" i="1"/>
  <c r="P8" i="1" s="1"/>
  <c r="M9" i="1"/>
  <c r="P9" i="1" s="1"/>
  <c r="M10" i="1"/>
  <c r="M11" i="1"/>
  <c r="N11" i="1" s="1"/>
  <c r="M12" i="1"/>
  <c r="N12" i="1" s="1"/>
  <c r="M13" i="1"/>
  <c r="P13" i="1" s="1"/>
  <c r="M14" i="1"/>
  <c r="M15" i="1"/>
  <c r="N15" i="1" s="1"/>
  <c r="M116" i="1"/>
  <c r="P116" i="1" s="1"/>
  <c r="M117" i="1"/>
  <c r="P117" i="1" s="1"/>
  <c r="M118" i="1"/>
  <c r="M119" i="1"/>
  <c r="N119" i="1" s="1"/>
  <c r="M120" i="1"/>
  <c r="N120" i="1" s="1"/>
  <c r="M121" i="1"/>
  <c r="P121" i="1" s="1"/>
  <c r="M122" i="1"/>
  <c r="M123" i="1"/>
  <c r="N123" i="1" s="1"/>
  <c r="M124" i="1"/>
  <c r="P124" i="1" s="1"/>
  <c r="M125" i="1"/>
  <c r="P125" i="1" s="1"/>
  <c r="M126" i="1"/>
  <c r="M127" i="1"/>
  <c r="N127" i="1" s="1"/>
  <c r="M128" i="1"/>
  <c r="N128" i="1" s="1"/>
  <c r="M129" i="1"/>
  <c r="M130" i="1"/>
  <c r="T130" i="1" s="1"/>
  <c r="M131" i="1"/>
  <c r="N131" i="1" s="1"/>
  <c r="M132" i="1"/>
  <c r="N132" i="1" s="1"/>
  <c r="M133" i="1"/>
  <c r="N133" i="1" s="1"/>
  <c r="M342" i="1"/>
  <c r="Q342" i="1" s="1"/>
  <c r="M343" i="1"/>
  <c r="O343" i="1" s="1"/>
  <c r="M344" i="1"/>
  <c r="N344" i="1" s="1"/>
  <c r="M345" i="1"/>
  <c r="N345" i="1" s="1"/>
  <c r="M346" i="1"/>
  <c r="Q346" i="1" s="1"/>
  <c r="M347" i="1"/>
  <c r="N347" i="1" s="1"/>
  <c r="M348" i="1"/>
  <c r="N348" i="1" s="1"/>
  <c r="M349" i="1"/>
  <c r="N349" i="1" s="1"/>
  <c r="M350" i="1"/>
  <c r="P350" i="1" s="1"/>
  <c r="M351" i="1"/>
  <c r="N351" i="1" s="1"/>
  <c r="M352" i="1"/>
  <c r="N352" i="1" s="1"/>
  <c r="M353" i="1"/>
  <c r="M354" i="1"/>
  <c r="P354" i="1" s="1"/>
  <c r="M355" i="1"/>
  <c r="N355" i="1" s="1"/>
  <c r="M356" i="1"/>
  <c r="O356" i="1" s="1"/>
  <c r="M357" i="1"/>
  <c r="R357" i="1" s="1"/>
  <c r="M358" i="1"/>
  <c r="M359" i="1"/>
  <c r="N359" i="1" s="1"/>
  <c r="M360" i="1"/>
  <c r="O360" i="1" s="1"/>
  <c r="M361" i="1"/>
  <c r="U361" i="1" s="1"/>
  <c r="M362" i="1"/>
  <c r="M16" i="1"/>
  <c r="S16" i="1" s="1"/>
  <c r="M17" i="1"/>
  <c r="P17" i="1" s="1"/>
  <c r="M18" i="1"/>
  <c r="U18" i="1" s="1"/>
  <c r="M19" i="1"/>
  <c r="M20" i="1"/>
  <c r="S20" i="1" s="1"/>
  <c r="M21" i="1"/>
  <c r="P21" i="1" s="1"/>
  <c r="M22" i="1"/>
  <c r="M23" i="1"/>
  <c r="M24" i="1"/>
  <c r="Q24" i="1" s="1"/>
  <c r="M25" i="1"/>
  <c r="Q25" i="1" s="1"/>
  <c r="M26" i="1"/>
  <c r="Q26" i="1" s="1"/>
  <c r="M27" i="1"/>
  <c r="P27" i="1" s="1"/>
  <c r="M28" i="1"/>
  <c r="S28" i="1" s="1"/>
  <c r="M29" i="1"/>
  <c r="N29" i="1" s="1"/>
  <c r="M30" i="1"/>
  <c r="R30" i="1" s="1"/>
  <c r="M31" i="1"/>
  <c r="M32" i="1"/>
  <c r="P32" i="1" s="1"/>
  <c r="M33" i="1"/>
  <c r="N33" i="1" s="1"/>
  <c r="M34" i="1"/>
  <c r="O34" i="1" s="1"/>
  <c r="M35" i="1"/>
  <c r="P35" i="1" s="1"/>
  <c r="M144" i="1"/>
  <c r="S144" i="1" s="1"/>
  <c r="M145" i="1"/>
  <c r="O145" i="1" s="1"/>
  <c r="M146" i="1"/>
  <c r="R146" i="1" s="1"/>
  <c r="M147" i="1"/>
  <c r="N147" i="1" s="1"/>
  <c r="M148" i="1"/>
  <c r="O148" i="1" s="1"/>
  <c r="M149" i="1"/>
  <c r="N149" i="1" s="1"/>
  <c r="M150" i="1"/>
  <c r="Q150" i="1" s="1"/>
  <c r="M151" i="1"/>
  <c r="N151" i="1" s="1"/>
  <c r="M152" i="1"/>
  <c r="N152" i="1" s="1"/>
  <c r="M153" i="1"/>
  <c r="O153" i="1" s="1"/>
  <c r="M154" i="1"/>
  <c r="U154" i="1" s="1"/>
  <c r="M155" i="1"/>
  <c r="N155" i="1" s="1"/>
  <c r="M156" i="1"/>
  <c r="N156" i="1" s="1"/>
  <c r="M157" i="1"/>
  <c r="O157" i="1" s="1"/>
  <c r="M158" i="1"/>
  <c r="U158" i="1" s="1"/>
  <c r="M159" i="1"/>
  <c r="N159" i="1" s="1"/>
  <c r="M160" i="1"/>
  <c r="O160" i="1" s="1"/>
  <c r="M161" i="1"/>
  <c r="O161" i="1" s="1"/>
  <c r="M162" i="1"/>
  <c r="U162" i="1" s="1"/>
  <c r="M163" i="1"/>
  <c r="N163" i="1" s="1"/>
  <c r="M164" i="1"/>
  <c r="P164" i="1" s="1"/>
  <c r="M165" i="1"/>
  <c r="O165" i="1" s="1"/>
  <c r="M166" i="1"/>
  <c r="U166" i="1" s="1"/>
  <c r="M258" i="1"/>
  <c r="N258" i="1" s="1"/>
  <c r="M259" i="1"/>
  <c r="O259" i="1" s="1"/>
  <c r="M260" i="1"/>
  <c r="O260" i="1" s="1"/>
  <c r="M261" i="1"/>
  <c r="U261" i="1" s="1"/>
  <c r="M262" i="1"/>
  <c r="N262" i="1" s="1"/>
  <c r="M263" i="1"/>
  <c r="N263" i="1" s="1"/>
  <c r="M264" i="1"/>
  <c r="O264" i="1" s="1"/>
  <c r="M265" i="1"/>
  <c r="U265" i="1" s="1"/>
  <c r="M266" i="1"/>
  <c r="N266" i="1" s="1"/>
  <c r="M267" i="1"/>
  <c r="O267" i="1" s="1"/>
  <c r="M268" i="1"/>
  <c r="O268" i="1" s="1"/>
  <c r="M269" i="1"/>
  <c r="Q269" i="1" s="1"/>
  <c r="M270" i="1"/>
  <c r="N270" i="1" s="1"/>
  <c r="M271" i="1"/>
  <c r="P271" i="1" s="1"/>
  <c r="M272" i="1"/>
  <c r="O272" i="1" s="1"/>
  <c r="M273" i="1"/>
  <c r="Q273" i="1" s="1"/>
  <c r="M274" i="1"/>
  <c r="N274" i="1" s="1"/>
  <c r="M275" i="1"/>
  <c r="O275" i="1" s="1"/>
  <c r="M276" i="1"/>
  <c r="O276" i="1" s="1"/>
  <c r="M277" i="1"/>
  <c r="Q277" i="1" s="1"/>
  <c r="M278" i="1"/>
  <c r="N278" i="1" s="1"/>
  <c r="M279" i="1"/>
  <c r="O279" i="1" s="1"/>
  <c r="M167" i="1"/>
  <c r="O167" i="1" s="1"/>
  <c r="M168" i="1"/>
  <c r="Q168" i="1" s="1"/>
  <c r="M169" i="1"/>
  <c r="S169" i="1" s="1"/>
  <c r="M170" i="1"/>
  <c r="O170" i="1" s="1"/>
  <c r="M171" i="1"/>
  <c r="U171" i="1" s="1"/>
  <c r="M172" i="1"/>
  <c r="Q172" i="1" s="1"/>
  <c r="M173" i="1"/>
  <c r="N173" i="1" s="1"/>
  <c r="M174" i="1"/>
  <c r="N174" i="1" s="1"/>
  <c r="M175" i="1"/>
  <c r="O175" i="1" s="1"/>
  <c r="M176" i="1"/>
  <c r="Q176" i="1" s="1"/>
  <c r="M177" i="1"/>
  <c r="S177" i="1" s="1"/>
  <c r="M178" i="1"/>
  <c r="O178" i="1" s="1"/>
  <c r="M179" i="1"/>
  <c r="U179" i="1" s="1"/>
  <c r="M180" i="1"/>
  <c r="Q180" i="1" s="1"/>
  <c r="M181" i="1"/>
  <c r="N181" i="1" s="1"/>
  <c r="M182" i="1"/>
  <c r="N182" i="1" s="1"/>
  <c r="M183" i="1"/>
  <c r="O183" i="1" s="1"/>
  <c r="M184" i="1"/>
  <c r="Q184" i="1" s="1"/>
  <c r="M185" i="1"/>
  <c r="S185" i="1" s="1"/>
  <c r="M186" i="1"/>
  <c r="O186" i="1" s="1"/>
  <c r="M187" i="1"/>
  <c r="M188" i="1"/>
  <c r="Q188" i="1" s="1"/>
  <c r="M189" i="1"/>
  <c r="M190" i="1"/>
  <c r="P190" i="1" s="1"/>
  <c r="M191" i="1"/>
  <c r="N191" i="1" s="1"/>
  <c r="M192" i="1"/>
  <c r="Q192" i="1" s="1"/>
  <c r="M193" i="1"/>
  <c r="P193" i="1" s="1"/>
  <c r="M194" i="1"/>
  <c r="N194" i="1" s="1"/>
  <c r="M195" i="1"/>
  <c r="U195" i="1" s="1"/>
  <c r="M196" i="1"/>
  <c r="P196" i="1" s="1"/>
  <c r="M197" i="1"/>
  <c r="P197" i="1" s="1"/>
  <c r="M198" i="1"/>
  <c r="Q198" i="1" s="1"/>
  <c r="M199" i="1"/>
  <c r="R199" i="1" s="1"/>
  <c r="M200" i="1"/>
  <c r="P200" i="1" s="1"/>
  <c r="M201" i="1"/>
  <c r="N201" i="1" s="1"/>
  <c r="M202" i="1"/>
  <c r="O202" i="1" s="1"/>
  <c r="M203" i="1"/>
  <c r="U203" i="1" s="1"/>
  <c r="M204" i="1"/>
  <c r="P204" i="1" s="1"/>
  <c r="M205" i="1"/>
  <c r="N205" i="1" s="1"/>
  <c r="M206" i="1"/>
  <c r="O206" i="1" s="1"/>
  <c r="M207" i="1"/>
  <c r="N207" i="1" s="1"/>
  <c r="M208" i="1"/>
  <c r="P208" i="1" s="1"/>
  <c r="M209" i="1"/>
  <c r="O209" i="1" s="1"/>
  <c r="M210" i="1"/>
  <c r="N210" i="1" s="1"/>
  <c r="M211" i="1"/>
  <c r="U211" i="1" s="1"/>
  <c r="M212" i="1"/>
  <c r="U212" i="1" s="1"/>
  <c r="M371" i="1"/>
  <c r="N371" i="1" s="1"/>
  <c r="M372" i="1"/>
  <c r="P372" i="1" s="1"/>
  <c r="M373" i="1"/>
  <c r="N373" i="1" s="1"/>
  <c r="M374" i="1"/>
  <c r="P374" i="1" s="1"/>
  <c r="M375" i="1"/>
  <c r="N375" i="1" s="1"/>
  <c r="M376" i="1"/>
  <c r="N376" i="1" s="1"/>
  <c r="M377" i="1"/>
  <c r="N377" i="1" s="1"/>
  <c r="N25" i="1" l="1"/>
  <c r="T196" i="1"/>
  <c r="P274" i="1"/>
  <c r="N271" i="1"/>
  <c r="Q268" i="1"/>
  <c r="Q265" i="1"/>
  <c r="O262" i="1"/>
  <c r="N259" i="1"/>
  <c r="U165" i="1"/>
  <c r="Q162" i="1"/>
  <c r="O151" i="1"/>
  <c r="T148" i="1"/>
  <c r="U13" i="1"/>
  <c r="U210" i="1"/>
  <c r="R13" i="1"/>
  <c r="N13" i="1"/>
  <c r="U208" i="1"/>
  <c r="Q376" i="1"/>
  <c r="S206" i="1"/>
  <c r="Q206" i="1"/>
  <c r="T204" i="1"/>
  <c r="T202" i="1"/>
  <c r="U201" i="1"/>
  <c r="T201" i="1"/>
  <c r="S201" i="1"/>
  <c r="Q201" i="1"/>
  <c r="P201" i="1"/>
  <c r="T205" i="1"/>
  <c r="S375" i="1"/>
  <c r="T209" i="1"/>
  <c r="P205" i="1"/>
  <c r="S205" i="1"/>
  <c r="U376" i="1"/>
  <c r="Q375" i="1"/>
  <c r="R372" i="1"/>
  <c r="S209" i="1"/>
  <c r="U205" i="1"/>
  <c r="O205" i="1"/>
  <c r="Q210" i="1"/>
  <c r="Q372" i="1"/>
  <c r="T210" i="1"/>
  <c r="P210" i="1"/>
  <c r="T208" i="1"/>
  <c r="U372" i="1"/>
  <c r="O372" i="1"/>
  <c r="S210" i="1"/>
  <c r="O210" i="1"/>
  <c r="Q208" i="1"/>
  <c r="R207" i="1"/>
  <c r="P202" i="1"/>
  <c r="O201" i="1"/>
  <c r="U207" i="1"/>
  <c r="S202" i="1"/>
  <c r="U374" i="1"/>
  <c r="S372" i="1"/>
  <c r="N372" i="1"/>
  <c r="R210" i="1"/>
  <c r="Q207" i="1"/>
  <c r="Q205" i="1"/>
  <c r="U204" i="1"/>
  <c r="U202" i="1"/>
  <c r="R198" i="1"/>
  <c r="P198" i="1"/>
  <c r="U198" i="1"/>
  <c r="T198" i="1"/>
  <c r="N198" i="1"/>
  <c r="U197" i="1"/>
  <c r="S197" i="1"/>
  <c r="U196" i="1"/>
  <c r="R195" i="1"/>
  <c r="Q195" i="1"/>
  <c r="T194" i="1"/>
  <c r="R194" i="1"/>
  <c r="P194" i="1"/>
  <c r="U194" i="1"/>
  <c r="U193" i="1"/>
  <c r="S193" i="1"/>
  <c r="Q193" i="1"/>
  <c r="U191" i="1"/>
  <c r="R186" i="1"/>
  <c r="Q186" i="1"/>
  <c r="U186" i="1"/>
  <c r="P186" i="1"/>
  <c r="T186" i="1"/>
  <c r="N186" i="1"/>
  <c r="U183" i="1"/>
  <c r="Q183" i="1"/>
  <c r="U182" i="1"/>
  <c r="T182" i="1"/>
  <c r="R182" i="1"/>
  <c r="S182" i="1"/>
  <c r="Q182" i="1"/>
  <c r="P182" i="1"/>
  <c r="O182" i="1"/>
  <c r="U181" i="1"/>
  <c r="S181" i="1"/>
  <c r="P181" i="1"/>
  <c r="U178" i="1"/>
  <c r="T178" i="1"/>
  <c r="R178" i="1"/>
  <c r="Q178" i="1"/>
  <c r="N178" i="1"/>
  <c r="P178" i="1"/>
  <c r="U175" i="1"/>
  <c r="Q175" i="1"/>
  <c r="U174" i="1"/>
  <c r="T174" i="1"/>
  <c r="S174" i="1"/>
  <c r="Q174" i="1"/>
  <c r="R174" i="1"/>
  <c r="P174" i="1"/>
  <c r="O174" i="1"/>
  <c r="U173" i="1"/>
  <c r="S173" i="1"/>
  <c r="P173" i="1"/>
  <c r="R170" i="1"/>
  <c r="Q170" i="1"/>
  <c r="U170" i="1"/>
  <c r="P170" i="1"/>
  <c r="T170" i="1"/>
  <c r="N170" i="1"/>
  <c r="U190" i="1"/>
  <c r="U167" i="1"/>
  <c r="Q190" i="1"/>
  <c r="Q167" i="1"/>
  <c r="O190" i="1"/>
  <c r="S190" i="1"/>
  <c r="R190" i="1"/>
  <c r="N190" i="1"/>
  <c r="T190" i="1"/>
  <c r="U278" i="1"/>
  <c r="S278" i="1"/>
  <c r="P278" i="1"/>
  <c r="U275" i="1"/>
  <c r="P275" i="1"/>
  <c r="U274" i="1"/>
  <c r="Q274" i="1"/>
  <c r="U272" i="1"/>
  <c r="S271" i="1"/>
  <c r="R271" i="1"/>
  <c r="Q271" i="1"/>
  <c r="U271" i="1"/>
  <c r="O271" i="1"/>
  <c r="S270" i="1"/>
  <c r="R268" i="1"/>
  <c r="U267" i="1"/>
  <c r="Q267" i="1"/>
  <c r="P267" i="1"/>
  <c r="T267" i="1"/>
  <c r="U266" i="1"/>
  <c r="U264" i="1"/>
  <c r="Q264" i="1"/>
  <c r="N264" i="1"/>
  <c r="R264" i="1"/>
  <c r="U263" i="1"/>
  <c r="T263" i="1"/>
  <c r="S263" i="1"/>
  <c r="P263" i="1"/>
  <c r="O263" i="1"/>
  <c r="T262" i="1"/>
  <c r="S262" i="1"/>
  <c r="S266" i="1"/>
  <c r="R276" i="1"/>
  <c r="T275" i="1"/>
  <c r="Q266" i="1"/>
  <c r="Q262" i="1"/>
  <c r="U276" i="1"/>
  <c r="Q276" i="1"/>
  <c r="Q275" i="1"/>
  <c r="S274" i="1"/>
  <c r="T271" i="1"/>
  <c r="T270" i="1"/>
  <c r="U268" i="1"/>
  <c r="P266" i="1"/>
  <c r="Q263" i="1"/>
  <c r="U262" i="1"/>
  <c r="P262" i="1"/>
  <c r="N279" i="1"/>
  <c r="U260" i="1"/>
  <c r="N260" i="1"/>
  <c r="R279" i="1"/>
  <c r="U279" i="1"/>
  <c r="Q279" i="1"/>
  <c r="T279" i="1"/>
  <c r="P279" i="1"/>
  <c r="S279" i="1"/>
  <c r="U259" i="1"/>
  <c r="R259" i="1"/>
  <c r="Q259" i="1"/>
  <c r="T259" i="1"/>
  <c r="P259" i="1"/>
  <c r="S259" i="1"/>
  <c r="S258" i="1"/>
  <c r="O258" i="1"/>
  <c r="T258" i="1"/>
  <c r="U164" i="1"/>
  <c r="Q164" i="1"/>
  <c r="N164" i="1"/>
  <c r="R164" i="1"/>
  <c r="S163" i="1"/>
  <c r="R161" i="1"/>
  <c r="Q161" i="1"/>
  <c r="U161" i="1"/>
  <c r="T160" i="1"/>
  <c r="U160" i="1"/>
  <c r="Q160" i="1"/>
  <c r="U159" i="1"/>
  <c r="S159" i="1"/>
  <c r="Q159" i="1"/>
  <c r="P159" i="1"/>
  <c r="Q158" i="1"/>
  <c r="Q157" i="1"/>
  <c r="N157" i="1"/>
  <c r="U157" i="1"/>
  <c r="R157" i="1"/>
  <c r="T156" i="1"/>
  <c r="S156" i="1"/>
  <c r="O156" i="1"/>
  <c r="Q156" i="1"/>
  <c r="U156" i="1"/>
  <c r="P156" i="1"/>
  <c r="S155" i="1"/>
  <c r="Q155" i="1"/>
  <c r="U155" i="1"/>
  <c r="P155" i="1"/>
  <c r="T155" i="1"/>
  <c r="O155" i="1"/>
  <c r="U153" i="1"/>
  <c r="N153" i="1"/>
  <c r="U152" i="1"/>
  <c r="T152" i="1"/>
  <c r="S152" i="1"/>
  <c r="P152" i="1"/>
  <c r="Q152" i="1"/>
  <c r="O152" i="1"/>
  <c r="R152" i="1"/>
  <c r="S151" i="1"/>
  <c r="R151" i="1"/>
  <c r="U151" i="1"/>
  <c r="Q151" i="1"/>
  <c r="T151" i="1"/>
  <c r="P151" i="1"/>
  <c r="R150" i="1"/>
  <c r="N150" i="1"/>
  <c r="S150" i="1"/>
  <c r="U149" i="1"/>
  <c r="T149" i="1"/>
  <c r="R149" i="1"/>
  <c r="Q149" i="1"/>
  <c r="P149" i="1"/>
  <c r="S149" i="1"/>
  <c r="O149" i="1"/>
  <c r="T147" i="1"/>
  <c r="R145" i="1"/>
  <c r="Q145" i="1"/>
  <c r="U145" i="1"/>
  <c r="U34" i="1"/>
  <c r="R33" i="1"/>
  <c r="Q33" i="1"/>
  <c r="U32" i="1"/>
  <c r="U29" i="1"/>
  <c r="T29" i="1"/>
  <c r="P29" i="1"/>
  <c r="S29" i="1"/>
  <c r="O29" i="1"/>
  <c r="Q29" i="1"/>
  <c r="R29" i="1"/>
  <c r="U27" i="1"/>
  <c r="U25" i="1"/>
  <c r="R25" i="1"/>
  <c r="R21" i="1"/>
  <c r="S21" i="1"/>
  <c r="N21" i="1"/>
  <c r="Q21" i="1"/>
  <c r="U21" i="1"/>
  <c r="O21" i="1"/>
  <c r="U35" i="1"/>
  <c r="T20" i="1"/>
  <c r="R17" i="1"/>
  <c r="S17" i="1"/>
  <c r="N17" i="1"/>
  <c r="Q17" i="1"/>
  <c r="U17" i="1"/>
  <c r="O17" i="1"/>
  <c r="Q360" i="1"/>
  <c r="U360" i="1"/>
  <c r="R360" i="1"/>
  <c r="N360" i="1"/>
  <c r="T360" i="1"/>
  <c r="P360" i="1"/>
  <c r="S360" i="1"/>
  <c r="T359" i="1"/>
  <c r="P359" i="1"/>
  <c r="U359" i="1"/>
  <c r="O359" i="1"/>
  <c r="S359" i="1"/>
  <c r="Q357" i="1"/>
  <c r="N357" i="1"/>
  <c r="U357" i="1"/>
  <c r="Q356" i="1"/>
  <c r="U356" i="1"/>
  <c r="R356" i="1"/>
  <c r="N356" i="1"/>
  <c r="T356" i="1"/>
  <c r="P356" i="1"/>
  <c r="S356" i="1"/>
  <c r="S355" i="1"/>
  <c r="U355" i="1"/>
  <c r="P355" i="1"/>
  <c r="T355" i="1"/>
  <c r="O355" i="1"/>
  <c r="Q355" i="1"/>
  <c r="U354" i="1"/>
  <c r="T354" i="1"/>
  <c r="Q354" i="1"/>
  <c r="U352" i="1"/>
  <c r="P352" i="1"/>
  <c r="T352" i="1"/>
  <c r="Q352" i="1"/>
  <c r="U351" i="1"/>
  <c r="S351" i="1"/>
  <c r="P351" i="1"/>
  <c r="T351" i="1"/>
  <c r="Q351" i="1"/>
  <c r="U350" i="1"/>
  <c r="U349" i="1"/>
  <c r="R349" i="1"/>
  <c r="Q349" i="1"/>
  <c r="U348" i="1"/>
  <c r="P348" i="1"/>
  <c r="T348" i="1"/>
  <c r="Q348" i="1"/>
  <c r="S347" i="1"/>
  <c r="U347" i="1"/>
  <c r="P347" i="1"/>
  <c r="T347" i="1"/>
  <c r="O347" i="1"/>
  <c r="Q347" i="1"/>
  <c r="T346" i="1"/>
  <c r="R346" i="1"/>
  <c r="P346" i="1"/>
  <c r="U346" i="1"/>
  <c r="N346" i="1"/>
  <c r="Q344" i="1"/>
  <c r="U344" i="1"/>
  <c r="Q132" i="1"/>
  <c r="U132" i="1"/>
  <c r="Q131" i="1"/>
  <c r="S131" i="1"/>
  <c r="U128" i="1"/>
  <c r="P128" i="1"/>
  <c r="T128" i="1"/>
  <c r="Q128" i="1"/>
  <c r="T127" i="1"/>
  <c r="Q127" i="1"/>
  <c r="O127" i="1"/>
  <c r="S127" i="1"/>
  <c r="U127" i="1"/>
  <c r="P127" i="1"/>
  <c r="U125" i="1"/>
  <c r="N124" i="1"/>
  <c r="S124" i="1"/>
  <c r="R124" i="1"/>
  <c r="Q124" i="1"/>
  <c r="U124" i="1"/>
  <c r="O124" i="1"/>
  <c r="S123" i="1"/>
  <c r="U121" i="1"/>
  <c r="R121" i="1"/>
  <c r="N121" i="1"/>
  <c r="Q121" i="1"/>
  <c r="P120" i="1"/>
  <c r="U120" i="1"/>
  <c r="T120" i="1"/>
  <c r="Q120" i="1"/>
  <c r="S119" i="1"/>
  <c r="U119" i="1"/>
  <c r="P119" i="1"/>
  <c r="T119" i="1"/>
  <c r="O119" i="1"/>
  <c r="Q119" i="1"/>
  <c r="R133" i="1"/>
  <c r="U133" i="1"/>
  <c r="U117" i="1"/>
  <c r="R116" i="1"/>
  <c r="S116" i="1"/>
  <c r="N116" i="1"/>
  <c r="Q116" i="1"/>
  <c r="U116" i="1"/>
  <c r="O116" i="1"/>
  <c r="Q13" i="1"/>
  <c r="U12" i="1"/>
  <c r="T12" i="1"/>
  <c r="P12" i="1"/>
  <c r="Q12" i="1"/>
  <c r="S11" i="1"/>
  <c r="T11" i="1"/>
  <c r="O11" i="1"/>
  <c r="Q11" i="1"/>
  <c r="U11" i="1"/>
  <c r="P11" i="1"/>
  <c r="U9" i="1"/>
  <c r="S8" i="1"/>
  <c r="R8" i="1"/>
  <c r="Q8" i="1"/>
  <c r="N8" i="1"/>
  <c r="U8" i="1"/>
  <c r="O8" i="1"/>
  <c r="S7" i="1"/>
  <c r="T7" i="1"/>
  <c r="O7" i="1"/>
  <c r="R7" i="1"/>
  <c r="P7" i="1"/>
  <c r="U5" i="1"/>
  <c r="R4" i="1"/>
  <c r="N3" i="1"/>
  <c r="S3" i="1"/>
  <c r="R3" i="1"/>
  <c r="U3" i="1"/>
  <c r="Q3" i="1"/>
  <c r="T3" i="1"/>
  <c r="O3" i="1"/>
  <c r="S15" i="1"/>
  <c r="S310" i="1"/>
  <c r="T310" i="1"/>
  <c r="O310" i="1"/>
  <c r="Q310" i="1"/>
  <c r="U310" i="1"/>
  <c r="P310" i="1"/>
  <c r="U311" i="1"/>
  <c r="N311" i="1"/>
  <c r="S311" i="1"/>
  <c r="R311" i="1"/>
  <c r="Q311" i="1"/>
  <c r="T311" i="1"/>
  <c r="O311" i="1"/>
  <c r="U308" i="1"/>
  <c r="R308" i="1"/>
  <c r="Q308" i="1"/>
  <c r="N308" i="1"/>
  <c r="S307" i="1"/>
  <c r="R307" i="1"/>
  <c r="N307" i="1"/>
  <c r="U312" i="1"/>
  <c r="R312" i="1"/>
  <c r="Q312" i="1"/>
  <c r="N312" i="1"/>
  <c r="U306" i="1"/>
  <c r="Q306" i="1"/>
  <c r="R306" i="1"/>
  <c r="N306" i="1"/>
  <c r="T306" i="1"/>
  <c r="P306" i="1"/>
  <c r="S306" i="1"/>
  <c r="U304" i="1"/>
  <c r="N304" i="1"/>
  <c r="R303" i="1"/>
  <c r="R302" i="1"/>
  <c r="U302" i="1"/>
  <c r="Q302" i="1"/>
  <c r="U300" i="1"/>
  <c r="R300" i="1"/>
  <c r="S371" i="1"/>
  <c r="N189" i="1"/>
  <c r="Q189" i="1"/>
  <c r="O189" i="1"/>
  <c r="T189" i="1"/>
  <c r="T376" i="1"/>
  <c r="P376" i="1"/>
  <c r="U375" i="1"/>
  <c r="P375" i="1"/>
  <c r="T374" i="1"/>
  <c r="U373" i="1"/>
  <c r="Q371" i="1"/>
  <c r="P209" i="1"/>
  <c r="U206" i="1"/>
  <c r="P206" i="1"/>
  <c r="N202" i="1"/>
  <c r="R202" i="1"/>
  <c r="U200" i="1"/>
  <c r="U199" i="1"/>
  <c r="Q197" i="1"/>
  <c r="O194" i="1"/>
  <c r="S194" i="1"/>
  <c r="Q191" i="1"/>
  <c r="U189" i="1"/>
  <c r="N185" i="1"/>
  <c r="O185" i="1"/>
  <c r="T185" i="1"/>
  <c r="P185" i="1"/>
  <c r="U185" i="1"/>
  <c r="Q185" i="1"/>
  <c r="O179" i="1"/>
  <c r="N179" i="1"/>
  <c r="Q179" i="1"/>
  <c r="R179" i="1"/>
  <c r="O187" i="1"/>
  <c r="N187" i="1"/>
  <c r="R187" i="1"/>
  <c r="S376" i="1"/>
  <c r="O376" i="1"/>
  <c r="T375" i="1"/>
  <c r="O375" i="1"/>
  <c r="Q374" i="1"/>
  <c r="R373" i="1"/>
  <c r="T372" i="1"/>
  <c r="U371" i="1"/>
  <c r="P371" i="1"/>
  <c r="P212" i="1"/>
  <c r="T212" i="1"/>
  <c r="U209" i="1"/>
  <c r="T206" i="1"/>
  <c r="Q202" i="1"/>
  <c r="T200" i="1"/>
  <c r="O198" i="1"/>
  <c r="S198" i="1"/>
  <c r="O195" i="1"/>
  <c r="N195" i="1"/>
  <c r="Q194" i="1"/>
  <c r="N193" i="1"/>
  <c r="O193" i="1"/>
  <c r="T193" i="1"/>
  <c r="S189" i="1"/>
  <c r="U187" i="1"/>
  <c r="N177" i="1"/>
  <c r="O177" i="1"/>
  <c r="T177" i="1"/>
  <c r="P177" i="1"/>
  <c r="U177" i="1"/>
  <c r="Q177" i="1"/>
  <c r="O171" i="1"/>
  <c r="N171" i="1"/>
  <c r="Q171" i="1"/>
  <c r="R171" i="1"/>
  <c r="R376" i="1"/>
  <c r="Q373" i="1"/>
  <c r="T371" i="1"/>
  <c r="O371" i="1"/>
  <c r="N209" i="1"/>
  <c r="Q209" i="1"/>
  <c r="N206" i="1"/>
  <c r="R206" i="1"/>
  <c r="Q200" i="1"/>
  <c r="N199" i="1"/>
  <c r="Q199" i="1"/>
  <c r="N197" i="1"/>
  <c r="O197" i="1"/>
  <c r="T197" i="1"/>
  <c r="O191" i="1"/>
  <c r="R191" i="1"/>
  <c r="P189" i="1"/>
  <c r="Q187" i="1"/>
  <c r="N169" i="1"/>
  <c r="O169" i="1"/>
  <c r="T169" i="1"/>
  <c r="P169" i="1"/>
  <c r="U169" i="1"/>
  <c r="Q169" i="1"/>
  <c r="R275" i="1"/>
  <c r="N275" i="1"/>
  <c r="Q272" i="1"/>
  <c r="U270" i="1"/>
  <c r="P270" i="1"/>
  <c r="R267" i="1"/>
  <c r="N267" i="1"/>
  <c r="Q261" i="1"/>
  <c r="Q260" i="1"/>
  <c r="U258" i="1"/>
  <c r="P258" i="1"/>
  <c r="N165" i="1"/>
  <c r="S164" i="1"/>
  <c r="O164" i="1"/>
  <c r="T163" i="1"/>
  <c r="O163" i="1"/>
  <c r="R160" i="1"/>
  <c r="N160" i="1"/>
  <c r="Q154" i="1"/>
  <c r="Q153" i="1"/>
  <c r="U150" i="1"/>
  <c r="O150" i="1"/>
  <c r="U148" i="1"/>
  <c r="P148" i="1"/>
  <c r="P145" i="1"/>
  <c r="T145" i="1"/>
  <c r="Q34" i="1"/>
  <c r="T33" i="1"/>
  <c r="Q32" i="1"/>
  <c r="N31" i="1"/>
  <c r="R31" i="1"/>
  <c r="R26" i="1"/>
  <c r="S24" i="1"/>
  <c r="N23" i="1"/>
  <c r="R23" i="1"/>
  <c r="N20" i="1"/>
  <c r="P20" i="1"/>
  <c r="U20" i="1"/>
  <c r="Q20" i="1"/>
  <c r="Q18" i="1"/>
  <c r="R18" i="1"/>
  <c r="N183" i="1"/>
  <c r="T181" i="1"/>
  <c r="O181" i="1"/>
  <c r="N175" i="1"/>
  <c r="T173" i="1"/>
  <c r="O173" i="1"/>
  <c r="N167" i="1"/>
  <c r="T278" i="1"/>
  <c r="O278" i="1"/>
  <c r="N272" i="1"/>
  <c r="O270" i="1"/>
  <c r="N35" i="1"/>
  <c r="Q35" i="1"/>
  <c r="O33" i="1"/>
  <c r="S33" i="1"/>
  <c r="P19" i="1"/>
  <c r="U19" i="1"/>
  <c r="N16" i="1"/>
  <c r="O16" i="1"/>
  <c r="T16" i="1"/>
  <c r="P16" i="1"/>
  <c r="U16" i="1"/>
  <c r="Q16" i="1"/>
  <c r="R165" i="1"/>
  <c r="Q163" i="1"/>
  <c r="P160" i="1"/>
  <c r="S148" i="1"/>
  <c r="N34" i="1"/>
  <c r="S34" i="1"/>
  <c r="O32" i="1"/>
  <c r="T32" i="1"/>
  <c r="N26" i="1"/>
  <c r="S26" i="1"/>
  <c r="O26" i="1"/>
  <c r="U26" i="1"/>
  <c r="O24" i="1"/>
  <c r="T24" i="1"/>
  <c r="P24" i="1"/>
  <c r="U24" i="1"/>
  <c r="P362" i="1"/>
  <c r="Q362" i="1"/>
  <c r="T362" i="1"/>
  <c r="U362" i="1"/>
  <c r="S186" i="1"/>
  <c r="R183" i="1"/>
  <c r="Q181" i="1"/>
  <c r="S178" i="1"/>
  <c r="R175" i="1"/>
  <c r="Q173" i="1"/>
  <c r="S170" i="1"/>
  <c r="R167" i="1"/>
  <c r="Q278" i="1"/>
  <c r="N276" i="1"/>
  <c r="S275" i="1"/>
  <c r="T274" i="1"/>
  <c r="O274" i="1"/>
  <c r="R272" i="1"/>
  <c r="Q270" i="1"/>
  <c r="N268" i="1"/>
  <c r="S267" i="1"/>
  <c r="T266" i="1"/>
  <c r="O266" i="1"/>
  <c r="R263" i="1"/>
  <c r="R260" i="1"/>
  <c r="Q258" i="1"/>
  <c r="Q166" i="1"/>
  <c r="Q165" i="1"/>
  <c r="T164" i="1"/>
  <c r="U163" i="1"/>
  <c r="P163" i="1"/>
  <c r="N161" i="1"/>
  <c r="S160" i="1"/>
  <c r="T159" i="1"/>
  <c r="O159" i="1"/>
  <c r="R156" i="1"/>
  <c r="R153" i="1"/>
  <c r="Q148" i="1"/>
  <c r="R147" i="1"/>
  <c r="S145" i="1"/>
  <c r="N145" i="1"/>
  <c r="R35" i="1"/>
  <c r="R34" i="1"/>
  <c r="U33" i="1"/>
  <c r="P33" i="1"/>
  <c r="S32" i="1"/>
  <c r="T31" i="1"/>
  <c r="N27" i="1"/>
  <c r="Q27" i="1"/>
  <c r="R27" i="1"/>
  <c r="O25" i="1"/>
  <c r="S25" i="1"/>
  <c r="P25" i="1"/>
  <c r="T25" i="1"/>
  <c r="T23" i="1"/>
  <c r="O20" i="1"/>
  <c r="N18" i="1"/>
  <c r="P358" i="1"/>
  <c r="U358" i="1"/>
  <c r="Q303" i="1"/>
  <c r="S352" i="1"/>
  <c r="O352" i="1"/>
  <c r="O351" i="1"/>
  <c r="S348" i="1"/>
  <c r="O348" i="1"/>
  <c r="T344" i="1"/>
  <c r="P344" i="1"/>
  <c r="T343" i="1"/>
  <c r="Q133" i="1"/>
  <c r="T132" i="1"/>
  <c r="P132" i="1"/>
  <c r="U131" i="1"/>
  <c r="P131" i="1"/>
  <c r="S128" i="1"/>
  <c r="O128" i="1"/>
  <c r="R125" i="1"/>
  <c r="Q123" i="1"/>
  <c r="S120" i="1"/>
  <c r="O120" i="1"/>
  <c r="R117" i="1"/>
  <c r="Q15" i="1"/>
  <c r="S12" i="1"/>
  <c r="O12" i="1"/>
  <c r="R9" i="1"/>
  <c r="R5" i="1"/>
  <c r="U4" i="1"/>
  <c r="Q4" i="1"/>
  <c r="R310" i="1"/>
  <c r="Q307" i="1"/>
  <c r="R304" i="1"/>
  <c r="U303" i="1"/>
  <c r="O303" i="1"/>
  <c r="T302" i="1"/>
  <c r="P302" i="1"/>
  <c r="U301" i="1"/>
  <c r="Q300" i="1"/>
  <c r="T21" i="1"/>
  <c r="T17" i="1"/>
  <c r="Q359" i="1"/>
  <c r="R352" i="1"/>
  <c r="R348" i="1"/>
  <c r="S344" i="1"/>
  <c r="O344" i="1"/>
  <c r="S343" i="1"/>
  <c r="O133" i="1"/>
  <c r="S132" i="1"/>
  <c r="O132" i="1"/>
  <c r="T131" i="1"/>
  <c r="O131" i="1"/>
  <c r="R128" i="1"/>
  <c r="Q125" i="1"/>
  <c r="T124" i="1"/>
  <c r="U123" i="1"/>
  <c r="P123" i="1"/>
  <c r="R120" i="1"/>
  <c r="Q117" i="1"/>
  <c r="T116" i="1"/>
  <c r="U15" i="1"/>
  <c r="P15" i="1"/>
  <c r="R12" i="1"/>
  <c r="Q9" i="1"/>
  <c r="T8" i="1"/>
  <c r="U7" i="1"/>
  <c r="Q7" i="1"/>
  <c r="Q5" i="1"/>
  <c r="T4" i="1"/>
  <c r="O4" i="1"/>
  <c r="U2" i="1"/>
  <c r="U307" i="1"/>
  <c r="O307" i="1"/>
  <c r="U305" i="1"/>
  <c r="Q304" i="1"/>
  <c r="S303" i="1"/>
  <c r="N303" i="1"/>
  <c r="S302" i="1"/>
  <c r="O302" i="1"/>
  <c r="N300" i="1"/>
  <c r="R344" i="1"/>
  <c r="R132" i="1"/>
  <c r="N125" i="1"/>
  <c r="T123" i="1"/>
  <c r="O123" i="1"/>
  <c r="N117" i="1"/>
  <c r="T15" i="1"/>
  <c r="O15" i="1"/>
  <c r="N9" i="1"/>
  <c r="N5" i="1"/>
  <c r="S4" i="1"/>
  <c r="N4" i="1"/>
  <c r="U309" i="1"/>
  <c r="Q235" i="1"/>
  <c r="U235" i="1"/>
  <c r="R235" i="1"/>
  <c r="N235" i="1"/>
  <c r="T235" i="1"/>
  <c r="P235" i="1"/>
  <c r="S235" i="1"/>
  <c r="U234" i="1"/>
  <c r="U233" i="1"/>
  <c r="U236" i="1"/>
  <c r="R233" i="1"/>
  <c r="S236" i="1"/>
  <c r="Q233" i="1"/>
  <c r="R236" i="1"/>
  <c r="N233" i="1"/>
  <c r="Q236" i="1"/>
  <c r="O236" i="1"/>
  <c r="N236" i="1"/>
  <c r="R232" i="1"/>
  <c r="U232" i="1"/>
  <c r="S232" i="1"/>
  <c r="N232" i="1"/>
  <c r="O232" i="1"/>
  <c r="Q232" i="1"/>
  <c r="Q231" i="1"/>
  <c r="U231" i="1"/>
  <c r="R231" i="1"/>
  <c r="N231" i="1"/>
  <c r="T231" i="1"/>
  <c r="P231" i="1"/>
  <c r="S231" i="1"/>
  <c r="U230" i="1"/>
  <c r="U229" i="1"/>
  <c r="R229" i="1"/>
  <c r="Q229" i="1"/>
  <c r="N229" i="1"/>
  <c r="N228" i="1"/>
  <c r="S228" i="1"/>
  <c r="U228" i="1"/>
  <c r="R228" i="1"/>
  <c r="Q228" i="1"/>
  <c r="O228" i="1"/>
  <c r="T69" i="1"/>
  <c r="R69" i="1"/>
  <c r="Q69" i="1"/>
  <c r="U69" i="1"/>
  <c r="N69" i="1"/>
  <c r="U74" i="1"/>
  <c r="U73" i="1"/>
  <c r="R73" i="1"/>
  <c r="Q73" i="1"/>
  <c r="T73" i="1"/>
  <c r="N73" i="1"/>
  <c r="R72" i="1"/>
  <c r="Q72" i="1"/>
  <c r="U72" i="1"/>
  <c r="O72" i="1"/>
  <c r="S72" i="1"/>
  <c r="N72" i="1"/>
  <c r="U75" i="1"/>
  <c r="Q75" i="1"/>
  <c r="S75" i="1"/>
  <c r="O75" i="1"/>
  <c r="T75" i="1"/>
  <c r="P75" i="1"/>
  <c r="R75" i="1"/>
  <c r="U71" i="1"/>
  <c r="S71" i="1"/>
  <c r="N71" i="1"/>
  <c r="R71" i="1"/>
  <c r="O71" i="1"/>
  <c r="Q71" i="1"/>
  <c r="T71" i="1"/>
  <c r="S68" i="1"/>
  <c r="N68" i="1"/>
  <c r="R68" i="1"/>
  <c r="Q68" i="1"/>
  <c r="U68" i="1"/>
  <c r="O68" i="1"/>
  <c r="S67" i="1"/>
  <c r="T67" i="1"/>
  <c r="O67" i="1"/>
  <c r="Q67" i="1"/>
  <c r="U67" i="1"/>
  <c r="P67" i="1"/>
  <c r="U66" i="1"/>
  <c r="Q66" i="1"/>
  <c r="S66" i="1"/>
  <c r="O66" i="1"/>
  <c r="R66" i="1"/>
  <c r="N66" i="1"/>
  <c r="T66" i="1"/>
  <c r="U65" i="1"/>
  <c r="Q65" i="1"/>
  <c r="R64" i="1"/>
  <c r="Q64" i="1"/>
  <c r="T64" i="1"/>
  <c r="U64" i="1"/>
  <c r="N64" i="1"/>
  <c r="P64" i="1"/>
  <c r="R377" i="1"/>
  <c r="O211" i="1"/>
  <c r="S211" i="1"/>
  <c r="P211" i="1"/>
  <c r="T211" i="1"/>
  <c r="N211" i="1"/>
  <c r="Q211" i="1"/>
  <c r="R211" i="1"/>
  <c r="P377" i="1"/>
  <c r="T377" i="1"/>
  <c r="O377" i="1"/>
  <c r="U377" i="1"/>
  <c r="Q377" i="1"/>
  <c r="O203" i="1"/>
  <c r="S203" i="1"/>
  <c r="P203" i="1"/>
  <c r="T203" i="1"/>
  <c r="N203" i="1"/>
  <c r="Q203" i="1"/>
  <c r="R203" i="1"/>
  <c r="S377" i="1"/>
  <c r="P22" i="1"/>
  <c r="T22" i="1"/>
  <c r="N22" i="1"/>
  <c r="S22" i="1"/>
  <c r="O22" i="1"/>
  <c r="U22" i="1"/>
  <c r="Q22" i="1"/>
  <c r="O353" i="1"/>
  <c r="S353" i="1"/>
  <c r="P353" i="1"/>
  <c r="T353" i="1"/>
  <c r="N353" i="1"/>
  <c r="Q353" i="1"/>
  <c r="R353" i="1"/>
  <c r="P129" i="1"/>
  <c r="T129" i="1"/>
  <c r="O129" i="1"/>
  <c r="S129" i="1"/>
  <c r="Q129" i="1"/>
  <c r="R129" i="1"/>
  <c r="N129" i="1"/>
  <c r="U129" i="1"/>
  <c r="O70" i="1"/>
  <c r="S70" i="1"/>
  <c r="P70" i="1"/>
  <c r="T70" i="1"/>
  <c r="N70" i="1"/>
  <c r="R70" i="1"/>
  <c r="Q70" i="1"/>
  <c r="U70" i="1"/>
  <c r="N374" i="1"/>
  <c r="R374" i="1"/>
  <c r="O374" i="1"/>
  <c r="S374" i="1"/>
  <c r="Q212" i="1"/>
  <c r="N208" i="1"/>
  <c r="R208" i="1"/>
  <c r="O208" i="1"/>
  <c r="S208" i="1"/>
  <c r="Q204" i="1"/>
  <c r="N200" i="1"/>
  <c r="R200" i="1"/>
  <c r="O200" i="1"/>
  <c r="S200" i="1"/>
  <c r="Q196" i="1"/>
  <c r="U192" i="1"/>
  <c r="U188" i="1"/>
  <c r="U184" i="1"/>
  <c r="U180" i="1"/>
  <c r="U176" i="1"/>
  <c r="U172" i="1"/>
  <c r="U168" i="1"/>
  <c r="U277" i="1"/>
  <c r="U273" i="1"/>
  <c r="U269" i="1"/>
  <c r="N144" i="1"/>
  <c r="R144" i="1"/>
  <c r="O144" i="1"/>
  <c r="T144" i="1"/>
  <c r="P144" i="1"/>
  <c r="U144" i="1"/>
  <c r="Q144" i="1"/>
  <c r="O373" i="1"/>
  <c r="S373" i="1"/>
  <c r="P373" i="1"/>
  <c r="T373" i="1"/>
  <c r="O207" i="1"/>
  <c r="S207" i="1"/>
  <c r="P207" i="1"/>
  <c r="T207" i="1"/>
  <c r="O199" i="1"/>
  <c r="S199" i="1"/>
  <c r="P199" i="1"/>
  <c r="T199" i="1"/>
  <c r="P146" i="1"/>
  <c r="T146" i="1"/>
  <c r="N146" i="1"/>
  <c r="S146" i="1"/>
  <c r="O146" i="1"/>
  <c r="U146" i="1"/>
  <c r="Q146" i="1"/>
  <c r="N28" i="1"/>
  <c r="R28" i="1"/>
  <c r="O28" i="1"/>
  <c r="T28" i="1"/>
  <c r="P28" i="1"/>
  <c r="U28" i="1"/>
  <c r="Q28" i="1"/>
  <c r="O361" i="1"/>
  <c r="S361" i="1"/>
  <c r="P361" i="1"/>
  <c r="T361" i="1"/>
  <c r="N361" i="1"/>
  <c r="Q361" i="1"/>
  <c r="R361" i="1"/>
  <c r="N212" i="1"/>
  <c r="R212" i="1"/>
  <c r="O212" i="1"/>
  <c r="S212" i="1"/>
  <c r="N204" i="1"/>
  <c r="R204" i="1"/>
  <c r="O204" i="1"/>
  <c r="S204" i="1"/>
  <c r="N196" i="1"/>
  <c r="R196" i="1"/>
  <c r="O196" i="1"/>
  <c r="S196" i="1"/>
  <c r="N192" i="1"/>
  <c r="R192" i="1"/>
  <c r="O192" i="1"/>
  <c r="S192" i="1"/>
  <c r="P192" i="1"/>
  <c r="T192" i="1"/>
  <c r="N188" i="1"/>
  <c r="R188" i="1"/>
  <c r="O188" i="1"/>
  <c r="S188" i="1"/>
  <c r="P188" i="1"/>
  <c r="T188" i="1"/>
  <c r="N184" i="1"/>
  <c r="R184" i="1"/>
  <c r="O184" i="1"/>
  <c r="S184" i="1"/>
  <c r="P184" i="1"/>
  <c r="T184" i="1"/>
  <c r="N180" i="1"/>
  <c r="R180" i="1"/>
  <c r="O180" i="1"/>
  <c r="S180" i="1"/>
  <c r="P180" i="1"/>
  <c r="T180" i="1"/>
  <c r="N176" i="1"/>
  <c r="R176" i="1"/>
  <c r="O176" i="1"/>
  <c r="S176" i="1"/>
  <c r="P176" i="1"/>
  <c r="T176" i="1"/>
  <c r="N172" i="1"/>
  <c r="R172" i="1"/>
  <c r="O172" i="1"/>
  <c r="S172" i="1"/>
  <c r="P172" i="1"/>
  <c r="T172" i="1"/>
  <c r="N168" i="1"/>
  <c r="R168" i="1"/>
  <c r="O168" i="1"/>
  <c r="S168" i="1"/>
  <c r="P168" i="1"/>
  <c r="T168" i="1"/>
  <c r="N277" i="1"/>
  <c r="R277" i="1"/>
  <c r="O277" i="1"/>
  <c r="S277" i="1"/>
  <c r="P277" i="1"/>
  <c r="T277" i="1"/>
  <c r="N273" i="1"/>
  <c r="R273" i="1"/>
  <c r="O273" i="1"/>
  <c r="S273" i="1"/>
  <c r="P273" i="1"/>
  <c r="T273" i="1"/>
  <c r="N269" i="1"/>
  <c r="R269" i="1"/>
  <c r="O269" i="1"/>
  <c r="S269" i="1"/>
  <c r="P269" i="1"/>
  <c r="T269" i="1"/>
  <c r="N265" i="1"/>
  <c r="R265" i="1"/>
  <c r="O265" i="1"/>
  <c r="S265" i="1"/>
  <c r="P265" i="1"/>
  <c r="T265" i="1"/>
  <c r="N261" i="1"/>
  <c r="R261" i="1"/>
  <c r="O261" i="1"/>
  <c r="S261" i="1"/>
  <c r="P261" i="1"/>
  <c r="T261" i="1"/>
  <c r="N166" i="1"/>
  <c r="R166" i="1"/>
  <c r="O166" i="1"/>
  <c r="S166" i="1"/>
  <c r="P166" i="1"/>
  <c r="T166" i="1"/>
  <c r="N162" i="1"/>
  <c r="R162" i="1"/>
  <c r="O162" i="1"/>
  <c r="S162" i="1"/>
  <c r="P162" i="1"/>
  <c r="T162" i="1"/>
  <c r="N158" i="1"/>
  <c r="R158" i="1"/>
  <c r="O158" i="1"/>
  <c r="S158" i="1"/>
  <c r="P158" i="1"/>
  <c r="T158" i="1"/>
  <c r="N154" i="1"/>
  <c r="R154" i="1"/>
  <c r="O154" i="1"/>
  <c r="S154" i="1"/>
  <c r="P154" i="1"/>
  <c r="T154" i="1"/>
  <c r="P30" i="1"/>
  <c r="T30" i="1"/>
  <c r="N30" i="1"/>
  <c r="S30" i="1"/>
  <c r="O30" i="1"/>
  <c r="U30" i="1"/>
  <c r="Q30" i="1"/>
  <c r="R22" i="1"/>
  <c r="U353" i="1"/>
  <c r="O147" i="1"/>
  <c r="S147" i="1"/>
  <c r="O31" i="1"/>
  <c r="S31" i="1"/>
  <c r="O23" i="1"/>
  <c r="S23" i="1"/>
  <c r="N19" i="1"/>
  <c r="R19" i="1"/>
  <c r="O19" i="1"/>
  <c r="S19" i="1"/>
  <c r="N358" i="1"/>
  <c r="R358" i="1"/>
  <c r="O358" i="1"/>
  <c r="S358" i="1"/>
  <c r="N350" i="1"/>
  <c r="R350" i="1"/>
  <c r="O350" i="1"/>
  <c r="S350" i="1"/>
  <c r="P345" i="1"/>
  <c r="T345" i="1"/>
  <c r="O345" i="1"/>
  <c r="U345" i="1"/>
  <c r="Q345" i="1"/>
  <c r="O342" i="1"/>
  <c r="S342" i="1"/>
  <c r="N342" i="1"/>
  <c r="T342" i="1"/>
  <c r="P342" i="1"/>
  <c r="U342" i="1"/>
  <c r="O130" i="1"/>
  <c r="S130" i="1"/>
  <c r="N130" i="1"/>
  <c r="R130" i="1"/>
  <c r="P130" i="1"/>
  <c r="Q130" i="1"/>
  <c r="O126" i="1"/>
  <c r="S126" i="1"/>
  <c r="P126" i="1"/>
  <c r="T126" i="1"/>
  <c r="N126" i="1"/>
  <c r="R126" i="1"/>
  <c r="Q126" i="1"/>
  <c r="U126" i="1"/>
  <c r="O118" i="1"/>
  <c r="S118" i="1"/>
  <c r="P118" i="1"/>
  <c r="T118" i="1"/>
  <c r="N118" i="1"/>
  <c r="R118" i="1"/>
  <c r="Q118" i="1"/>
  <c r="U118" i="1"/>
  <c r="O10" i="1"/>
  <c r="S10" i="1"/>
  <c r="P10" i="1"/>
  <c r="T10" i="1"/>
  <c r="N10" i="1"/>
  <c r="R10" i="1"/>
  <c r="Q10" i="1"/>
  <c r="U10" i="1"/>
  <c r="O6" i="1"/>
  <c r="S6" i="1"/>
  <c r="P6" i="1"/>
  <c r="T6" i="1"/>
  <c r="N6" i="1"/>
  <c r="R6" i="1"/>
  <c r="U6" i="1"/>
  <c r="R375" i="1"/>
  <c r="R371" i="1"/>
  <c r="R209" i="1"/>
  <c r="R205" i="1"/>
  <c r="R201" i="1"/>
  <c r="R197" i="1"/>
  <c r="T195" i="1"/>
  <c r="P195" i="1"/>
  <c r="R193" i="1"/>
  <c r="T191" i="1"/>
  <c r="P191" i="1"/>
  <c r="R189" i="1"/>
  <c r="T187" i="1"/>
  <c r="P187" i="1"/>
  <c r="R185" i="1"/>
  <c r="T183" i="1"/>
  <c r="P183" i="1"/>
  <c r="R181" i="1"/>
  <c r="T179" i="1"/>
  <c r="P179" i="1"/>
  <c r="R177" i="1"/>
  <c r="T175" i="1"/>
  <c r="P175" i="1"/>
  <c r="R173" i="1"/>
  <c r="T171" i="1"/>
  <c r="P171" i="1"/>
  <c r="R169" i="1"/>
  <c r="T167" i="1"/>
  <c r="P167" i="1"/>
  <c r="R278" i="1"/>
  <c r="T276" i="1"/>
  <c r="P276" i="1"/>
  <c r="R274" i="1"/>
  <c r="T272" i="1"/>
  <c r="P272" i="1"/>
  <c r="R270" i="1"/>
  <c r="T268" i="1"/>
  <c r="P268" i="1"/>
  <c r="R266" i="1"/>
  <c r="T264" i="1"/>
  <c r="P264" i="1"/>
  <c r="R262" i="1"/>
  <c r="T260" i="1"/>
  <c r="P260" i="1"/>
  <c r="R258" i="1"/>
  <c r="T165" i="1"/>
  <c r="P165" i="1"/>
  <c r="R163" i="1"/>
  <c r="T161" i="1"/>
  <c r="P161" i="1"/>
  <c r="R159" i="1"/>
  <c r="T157" i="1"/>
  <c r="P157" i="1"/>
  <c r="R155" i="1"/>
  <c r="T153" i="1"/>
  <c r="P153" i="1"/>
  <c r="P150" i="1"/>
  <c r="T150" i="1"/>
  <c r="N148" i="1"/>
  <c r="R148" i="1"/>
  <c r="Q147" i="1"/>
  <c r="T35" i="1"/>
  <c r="P34" i="1"/>
  <c r="T34" i="1"/>
  <c r="N32" i="1"/>
  <c r="R32" i="1"/>
  <c r="Q31" i="1"/>
  <c r="T27" i="1"/>
  <c r="P26" i="1"/>
  <c r="T26" i="1"/>
  <c r="N24" i="1"/>
  <c r="R24" i="1"/>
  <c r="Q23" i="1"/>
  <c r="T19" i="1"/>
  <c r="O18" i="1"/>
  <c r="S18" i="1"/>
  <c r="P18" i="1"/>
  <c r="T18" i="1"/>
  <c r="T358" i="1"/>
  <c r="O357" i="1"/>
  <c r="S357" i="1"/>
  <c r="P357" i="1"/>
  <c r="T357" i="1"/>
  <c r="T350" i="1"/>
  <c r="O349" i="1"/>
  <c r="S349" i="1"/>
  <c r="P349" i="1"/>
  <c r="T349" i="1"/>
  <c r="S345" i="1"/>
  <c r="N343" i="1"/>
  <c r="R343" i="1"/>
  <c r="P343" i="1"/>
  <c r="U343" i="1"/>
  <c r="Q343" i="1"/>
  <c r="S195" i="1"/>
  <c r="S191" i="1"/>
  <c r="S187" i="1"/>
  <c r="S183" i="1"/>
  <c r="S179" i="1"/>
  <c r="S175" i="1"/>
  <c r="S171" i="1"/>
  <c r="S167" i="1"/>
  <c r="S276" i="1"/>
  <c r="S272" i="1"/>
  <c r="S268" i="1"/>
  <c r="S264" i="1"/>
  <c r="S260" i="1"/>
  <c r="S165" i="1"/>
  <c r="S161" i="1"/>
  <c r="S157" i="1"/>
  <c r="S153" i="1"/>
  <c r="U147" i="1"/>
  <c r="P147" i="1"/>
  <c r="O35" i="1"/>
  <c r="S35" i="1"/>
  <c r="U31" i="1"/>
  <c r="P31" i="1"/>
  <c r="O27" i="1"/>
  <c r="S27" i="1"/>
  <c r="U23" i="1"/>
  <c r="P23" i="1"/>
  <c r="Q19" i="1"/>
  <c r="N362" i="1"/>
  <c r="R362" i="1"/>
  <c r="O362" i="1"/>
  <c r="S362" i="1"/>
  <c r="Q358" i="1"/>
  <c r="N354" i="1"/>
  <c r="R354" i="1"/>
  <c r="O354" i="1"/>
  <c r="S354" i="1"/>
  <c r="Q350" i="1"/>
  <c r="R345" i="1"/>
  <c r="R342" i="1"/>
  <c r="U130" i="1"/>
  <c r="O122" i="1"/>
  <c r="S122" i="1"/>
  <c r="P122" i="1"/>
  <c r="T122" i="1"/>
  <c r="N122" i="1"/>
  <c r="R122" i="1"/>
  <c r="Q122" i="1"/>
  <c r="U122" i="1"/>
  <c r="O14" i="1"/>
  <c r="S14" i="1"/>
  <c r="P14" i="1"/>
  <c r="T14" i="1"/>
  <c r="N14" i="1"/>
  <c r="R14" i="1"/>
  <c r="Q14" i="1"/>
  <c r="U14" i="1"/>
  <c r="R20" i="1"/>
  <c r="R16" i="1"/>
  <c r="R359" i="1"/>
  <c r="R355" i="1"/>
  <c r="R351" i="1"/>
  <c r="R347" i="1"/>
  <c r="O346" i="1"/>
  <c r="S346" i="1"/>
  <c r="S133" i="1"/>
  <c r="O2" i="1"/>
  <c r="S2" i="1"/>
  <c r="P2" i="1"/>
  <c r="T2" i="1"/>
  <c r="N2" i="1"/>
  <c r="R2" i="1"/>
  <c r="P133" i="1"/>
  <c r="T133" i="1"/>
  <c r="O309" i="1"/>
  <c r="S309" i="1"/>
  <c r="P309" i="1"/>
  <c r="T309" i="1"/>
  <c r="N309" i="1"/>
  <c r="R309" i="1"/>
  <c r="O305" i="1"/>
  <c r="S305" i="1"/>
  <c r="P305" i="1"/>
  <c r="T305" i="1"/>
  <c r="N305" i="1"/>
  <c r="R305" i="1"/>
  <c r="O301" i="1"/>
  <c r="S301" i="1"/>
  <c r="P301" i="1"/>
  <c r="T301" i="1"/>
  <c r="N301" i="1"/>
  <c r="R301" i="1"/>
  <c r="O234" i="1"/>
  <c r="S234" i="1"/>
  <c r="P234" i="1"/>
  <c r="T234" i="1"/>
  <c r="N234" i="1"/>
  <c r="R234" i="1"/>
  <c r="O230" i="1"/>
  <c r="S230" i="1"/>
  <c r="P230" i="1"/>
  <c r="T230" i="1"/>
  <c r="N230" i="1"/>
  <c r="R230" i="1"/>
  <c r="O74" i="1"/>
  <c r="S74" i="1"/>
  <c r="P74" i="1"/>
  <c r="T74" i="1"/>
  <c r="N74" i="1"/>
  <c r="R74" i="1"/>
  <c r="S125" i="1"/>
  <c r="O125" i="1"/>
  <c r="S121" i="1"/>
  <c r="O121" i="1"/>
  <c r="S117" i="1"/>
  <c r="O117" i="1"/>
  <c r="S13" i="1"/>
  <c r="O13" i="1"/>
  <c r="S9" i="1"/>
  <c r="O9" i="1"/>
  <c r="S5" i="1"/>
  <c r="O5" i="1"/>
  <c r="S312" i="1"/>
  <c r="O312" i="1"/>
  <c r="S308" i="1"/>
  <c r="O308" i="1"/>
  <c r="T307" i="1"/>
  <c r="S304" i="1"/>
  <c r="O304" i="1"/>
  <c r="T303" i="1"/>
  <c r="S300" i="1"/>
  <c r="O300" i="1"/>
  <c r="T236" i="1"/>
  <c r="S233" i="1"/>
  <c r="O233" i="1"/>
  <c r="T232" i="1"/>
  <c r="S229" i="1"/>
  <c r="O229" i="1"/>
  <c r="T228" i="1"/>
  <c r="S73" i="1"/>
  <c r="O73" i="1"/>
  <c r="T72" i="1"/>
  <c r="S69" i="1"/>
  <c r="O69" i="1"/>
  <c r="T68" i="1"/>
  <c r="S65" i="1"/>
  <c r="O65" i="1"/>
  <c r="R65" i="1"/>
  <c r="N65" i="1"/>
  <c r="S64" i="1"/>
  <c r="R131" i="1"/>
  <c r="R127" i="1"/>
  <c r="T125" i="1"/>
  <c r="R123" i="1"/>
  <c r="T121" i="1"/>
  <c r="R119" i="1"/>
  <c r="T117" i="1"/>
  <c r="R15" i="1"/>
  <c r="T13" i="1"/>
  <c r="R11" i="1"/>
  <c r="T9" i="1"/>
  <c r="T5" i="1"/>
  <c r="T312" i="1"/>
  <c r="T308" i="1"/>
  <c r="T304" i="1"/>
  <c r="T300" i="1"/>
  <c r="T233" i="1"/>
  <c r="T229" i="1"/>
  <c r="R67" i="1"/>
  <c r="T65" i="1"/>
  <c r="L56" i="1"/>
  <c r="K56" i="1"/>
  <c r="J56" i="1"/>
  <c r="I56" i="1"/>
  <c r="H56" i="1"/>
  <c r="G56" i="1"/>
  <c r="F56" i="1"/>
  <c r="E56" i="1"/>
  <c r="L324" i="1" l="1"/>
  <c r="K324" i="1"/>
  <c r="J324" i="1"/>
  <c r="I324" i="1"/>
  <c r="H324" i="1"/>
  <c r="G324" i="1"/>
  <c r="F324" i="1"/>
  <c r="E324" i="1"/>
  <c r="L387" i="1" l="1"/>
  <c r="K387" i="1"/>
  <c r="J387" i="1"/>
  <c r="I387" i="1"/>
  <c r="H387" i="1"/>
  <c r="G387" i="1"/>
  <c r="F387" i="1"/>
  <c r="E387" i="1"/>
  <c r="L257" i="1" l="1"/>
  <c r="K257" i="1"/>
  <c r="J257" i="1"/>
  <c r="I257" i="1"/>
  <c r="H257" i="1"/>
  <c r="G257" i="1"/>
  <c r="F257" i="1"/>
  <c r="E257" i="1"/>
  <c r="L94" i="1" l="1"/>
  <c r="K94" i="1"/>
  <c r="J94" i="1"/>
  <c r="I94" i="1"/>
  <c r="H94" i="1"/>
  <c r="G94" i="1"/>
  <c r="F94" i="1"/>
  <c r="E94" i="1"/>
  <c r="L143" i="1" l="1"/>
  <c r="K143" i="1"/>
  <c r="J143" i="1"/>
  <c r="I143" i="1"/>
  <c r="H143" i="1"/>
  <c r="G143" i="1"/>
  <c r="F143" i="1"/>
  <c r="E143" i="1"/>
  <c r="L83" i="1" l="1"/>
  <c r="L82" i="1"/>
  <c r="L84" i="1" s="1"/>
  <c r="K84" i="1"/>
  <c r="J84" i="1"/>
  <c r="I84" i="1"/>
  <c r="H84" i="1"/>
  <c r="G84" i="1"/>
  <c r="F84" i="1"/>
  <c r="E84" i="1"/>
  <c r="L341" i="1" l="1"/>
  <c r="K341" i="1"/>
  <c r="J341" i="1"/>
  <c r="I341" i="1"/>
  <c r="H341" i="1"/>
  <c r="G341" i="1"/>
  <c r="F341" i="1"/>
  <c r="E341" i="1"/>
  <c r="L44" i="1" l="1"/>
  <c r="K44" i="1"/>
  <c r="J44" i="1"/>
  <c r="I44" i="1"/>
  <c r="H44" i="1"/>
  <c r="G44" i="1"/>
  <c r="F44" i="1"/>
  <c r="E44" i="1"/>
  <c r="L370" i="1" l="1"/>
  <c r="K370" i="1"/>
  <c r="J370" i="1"/>
  <c r="I370" i="1"/>
  <c r="H370" i="1"/>
  <c r="G370" i="1"/>
  <c r="F370" i="1"/>
  <c r="E370" i="1"/>
  <c r="L220" i="1"/>
  <c r="K220" i="1"/>
  <c r="J220" i="1"/>
  <c r="I220" i="1"/>
  <c r="H220" i="1"/>
  <c r="G220" i="1"/>
  <c r="F220" i="1"/>
  <c r="E220" i="1"/>
  <c r="L109" i="1"/>
  <c r="K109" i="1"/>
  <c r="J109" i="1"/>
  <c r="I109" i="1"/>
  <c r="H109" i="1"/>
  <c r="G109" i="1"/>
  <c r="F109" i="1"/>
  <c r="E109" i="1"/>
  <c r="L102" i="1"/>
  <c r="K102" i="1"/>
  <c r="J102" i="1"/>
  <c r="I102" i="1"/>
  <c r="H102" i="1"/>
  <c r="G102" i="1"/>
  <c r="F102" i="1"/>
  <c r="E102" i="1"/>
  <c r="L246" i="1"/>
  <c r="K246" i="1"/>
  <c r="J246" i="1"/>
  <c r="I246" i="1"/>
  <c r="H246" i="1"/>
  <c r="G246" i="1"/>
  <c r="F246" i="1"/>
  <c r="E246" i="1"/>
  <c r="L332" i="1"/>
  <c r="K332" i="1"/>
  <c r="J332" i="1"/>
  <c r="I332" i="1"/>
  <c r="H332" i="1"/>
  <c r="G332" i="1"/>
  <c r="F332" i="1"/>
  <c r="E332" i="1"/>
  <c r="M331" i="1"/>
  <c r="N331" i="1" s="1"/>
  <c r="L286" i="1"/>
  <c r="K286" i="1"/>
  <c r="J286" i="1"/>
  <c r="I286" i="1"/>
  <c r="H286" i="1"/>
  <c r="G286" i="1"/>
  <c r="F286" i="1"/>
  <c r="E286" i="1"/>
  <c r="M283" i="1"/>
  <c r="O283" i="1" s="1"/>
  <c r="M284" i="1"/>
  <c r="Q284" i="1" s="1"/>
  <c r="M285" i="1"/>
  <c r="N285" i="1" s="1"/>
  <c r="M325" i="1"/>
  <c r="O325" i="1" s="1"/>
  <c r="M326" i="1"/>
  <c r="U326" i="1" s="1"/>
  <c r="M327" i="1"/>
  <c r="P327" i="1" s="1"/>
  <c r="M328" i="1"/>
  <c r="P328" i="1" s="1"/>
  <c r="M329" i="1"/>
  <c r="O329" i="1" s="1"/>
  <c r="M330" i="1"/>
  <c r="M237" i="1"/>
  <c r="P237" i="1" s="1"/>
  <c r="M238" i="1"/>
  <c r="O238" i="1" s="1"/>
  <c r="M239" i="1"/>
  <c r="Q239" i="1" s="1"/>
  <c r="M240" i="1"/>
  <c r="N240" i="1" s="1"/>
  <c r="M241" i="1"/>
  <c r="P241" i="1" s="1"/>
  <c r="M242" i="1"/>
  <c r="O242" i="1" s="1"/>
  <c r="M243" i="1"/>
  <c r="Q243" i="1" s="1"/>
  <c r="M244" i="1"/>
  <c r="O244" i="1" s="1"/>
  <c r="M245" i="1"/>
  <c r="P245" i="1" s="1"/>
  <c r="M95" i="1"/>
  <c r="Q95" i="1" s="1"/>
  <c r="M96" i="1"/>
  <c r="N96" i="1" s="1"/>
  <c r="M97" i="1"/>
  <c r="P97" i="1" s="1"/>
  <c r="M98" i="1"/>
  <c r="O98" i="1" s="1"/>
  <c r="M99" i="1"/>
  <c r="Q99" i="1" s="1"/>
  <c r="M100" i="1"/>
  <c r="N100" i="1" s="1"/>
  <c r="M101" i="1"/>
  <c r="P101" i="1" s="1"/>
  <c r="M103" i="1"/>
  <c r="Q103" i="1" s="1"/>
  <c r="M104" i="1"/>
  <c r="N104" i="1" s="1"/>
  <c r="M105" i="1"/>
  <c r="P105" i="1" s="1"/>
  <c r="M106" i="1"/>
  <c r="O106" i="1" s="1"/>
  <c r="M107" i="1"/>
  <c r="Q107" i="1" s="1"/>
  <c r="M108" i="1"/>
  <c r="O108" i="1" s="1"/>
  <c r="M213" i="1"/>
  <c r="O213" i="1" s="1"/>
  <c r="M214" i="1"/>
  <c r="U214" i="1" s="1"/>
  <c r="M215" i="1"/>
  <c r="P215" i="1" s="1"/>
  <c r="M216" i="1"/>
  <c r="P216" i="1" s="1"/>
  <c r="M217" i="1"/>
  <c r="O217" i="1" s="1"/>
  <c r="M218" i="1"/>
  <c r="U218" i="1" s="1"/>
  <c r="M219" i="1"/>
  <c r="P219" i="1" s="1"/>
  <c r="M363" i="1"/>
  <c r="O363" i="1" s="1"/>
  <c r="M364" i="1"/>
  <c r="Q364" i="1" s="1"/>
  <c r="M365" i="1"/>
  <c r="N365" i="1" s="1"/>
  <c r="M366" i="1"/>
  <c r="P366" i="1" s="1"/>
  <c r="M367" i="1"/>
  <c r="O367" i="1" s="1"/>
  <c r="M368" i="1"/>
  <c r="Q368" i="1" s="1"/>
  <c r="M369" i="1"/>
  <c r="O369" i="1" s="1"/>
  <c r="M36" i="1"/>
  <c r="O36" i="1" s="1"/>
  <c r="M37" i="1"/>
  <c r="N37" i="1" s="1"/>
  <c r="M38" i="1"/>
  <c r="P38" i="1" s="1"/>
  <c r="M39" i="1"/>
  <c r="O39" i="1" s="1"/>
  <c r="M40" i="1"/>
  <c r="O40" i="1" s="1"/>
  <c r="M41" i="1"/>
  <c r="P41" i="1" s="1"/>
  <c r="M42" i="1"/>
  <c r="O42" i="1" s="1"/>
  <c r="M43" i="1"/>
  <c r="N43" i="1" s="1"/>
  <c r="M44" i="1"/>
  <c r="O44" i="1" s="1"/>
  <c r="M333" i="1"/>
  <c r="O333" i="1" s="1"/>
  <c r="M334" i="1"/>
  <c r="N334" i="1" s="1"/>
  <c r="M335" i="1"/>
  <c r="N335" i="1" s="1"/>
  <c r="M336" i="1"/>
  <c r="P336" i="1" s="1"/>
  <c r="M337" i="1"/>
  <c r="O337" i="1" s="1"/>
  <c r="M338" i="1"/>
  <c r="N338" i="1" s="1"/>
  <c r="M339" i="1"/>
  <c r="N339" i="1" s="1"/>
  <c r="M340" i="1"/>
  <c r="P340" i="1" s="1"/>
  <c r="M341" i="1"/>
  <c r="O341" i="1" s="1"/>
  <c r="M76" i="1"/>
  <c r="P76" i="1" s="1"/>
  <c r="M77" i="1"/>
  <c r="O77" i="1" s="1"/>
  <c r="M78" i="1"/>
  <c r="N78" i="1" s="1"/>
  <c r="M79" i="1"/>
  <c r="P79" i="1" s="1"/>
  <c r="M80" i="1"/>
  <c r="O80" i="1" s="1"/>
  <c r="M81" i="1"/>
  <c r="O81" i="1" s="1"/>
  <c r="M82" i="1"/>
  <c r="P82" i="1" s="1"/>
  <c r="M83" i="1"/>
  <c r="O83" i="1" s="1"/>
  <c r="M84" i="1"/>
  <c r="P84" i="1" s="1"/>
  <c r="M134" i="1"/>
  <c r="P134" i="1" s="1"/>
  <c r="M135" i="1"/>
  <c r="O135" i="1" s="1"/>
  <c r="M136" i="1"/>
  <c r="N136" i="1" s="1"/>
  <c r="M137" i="1"/>
  <c r="N137" i="1" s="1"/>
  <c r="M138" i="1"/>
  <c r="P138" i="1" s="1"/>
  <c r="M139" i="1"/>
  <c r="O139" i="1" s="1"/>
  <c r="M140" i="1"/>
  <c r="N140" i="1" s="1"/>
  <c r="M141" i="1"/>
  <c r="N141" i="1" s="1"/>
  <c r="M142" i="1"/>
  <c r="P142" i="1" s="1"/>
  <c r="M143" i="1"/>
  <c r="O143" i="1" s="1"/>
  <c r="M85" i="1"/>
  <c r="N85" i="1" s="1"/>
  <c r="M86" i="1"/>
  <c r="N86" i="1" s="1"/>
  <c r="M87" i="1"/>
  <c r="P87" i="1" s="1"/>
  <c r="M88" i="1"/>
  <c r="O88" i="1" s="1"/>
  <c r="M89" i="1"/>
  <c r="N89" i="1" s="1"/>
  <c r="M90" i="1"/>
  <c r="P90" i="1" s="1"/>
  <c r="M91" i="1"/>
  <c r="O91" i="1" s="1"/>
  <c r="M92" i="1"/>
  <c r="N92" i="1" s="1"/>
  <c r="M93" i="1"/>
  <c r="P93" i="1" s="1"/>
  <c r="M94" i="1"/>
  <c r="O94" i="1" s="1"/>
  <c r="M247" i="1"/>
  <c r="N247" i="1" s="1"/>
  <c r="M248" i="1"/>
  <c r="P248" i="1" s="1"/>
  <c r="M249" i="1"/>
  <c r="O249" i="1" s="1"/>
  <c r="M250" i="1"/>
  <c r="N250" i="1" s="1"/>
  <c r="M251" i="1"/>
  <c r="P251" i="1" s="1"/>
  <c r="M252" i="1"/>
  <c r="O252" i="1" s="1"/>
  <c r="M253" i="1"/>
  <c r="N253" i="1" s="1"/>
  <c r="M254" i="1"/>
  <c r="P254" i="1" s="1"/>
  <c r="M255" i="1"/>
  <c r="O255" i="1" s="1"/>
  <c r="M256" i="1"/>
  <c r="N256" i="1" s="1"/>
  <c r="M257" i="1"/>
  <c r="N257" i="1" s="1"/>
  <c r="M378" i="1"/>
  <c r="O378" i="1" s="1"/>
  <c r="M379" i="1"/>
  <c r="O379" i="1" s="1"/>
  <c r="M380" i="1"/>
  <c r="P380" i="1" s="1"/>
  <c r="M381" i="1"/>
  <c r="O381" i="1" s="1"/>
  <c r="M382" i="1"/>
  <c r="O382" i="1" s="1"/>
  <c r="M383" i="1"/>
  <c r="P383" i="1" s="1"/>
  <c r="M384" i="1"/>
  <c r="O384" i="1" s="1"/>
  <c r="M385" i="1"/>
  <c r="O385" i="1" s="1"/>
  <c r="M386" i="1"/>
  <c r="N386" i="1" s="1"/>
  <c r="M387" i="1"/>
  <c r="P387" i="1" s="1"/>
  <c r="M313" i="1"/>
  <c r="O313" i="1" s="1"/>
  <c r="M314" i="1"/>
  <c r="N314" i="1" s="1"/>
  <c r="M315" i="1"/>
  <c r="P315" i="1" s="1"/>
  <c r="M316" i="1"/>
  <c r="O316" i="1" s="1"/>
  <c r="M317" i="1"/>
  <c r="N317" i="1" s="1"/>
  <c r="M318" i="1"/>
  <c r="N318" i="1" s="1"/>
  <c r="M319" i="1"/>
  <c r="P319" i="1" s="1"/>
  <c r="M320" i="1"/>
  <c r="O320" i="1" s="1"/>
  <c r="M321" i="1"/>
  <c r="N321" i="1" s="1"/>
  <c r="M322" i="1"/>
  <c r="N322" i="1" s="1"/>
  <c r="M323" i="1"/>
  <c r="P323" i="1" s="1"/>
  <c r="M324" i="1"/>
  <c r="O324" i="1" s="1"/>
  <c r="M45" i="1"/>
  <c r="N45" i="1" s="1"/>
  <c r="M46" i="1"/>
  <c r="N46" i="1" s="1"/>
  <c r="M47" i="1"/>
  <c r="P47" i="1" s="1"/>
  <c r="M48" i="1"/>
  <c r="O48" i="1" s="1"/>
  <c r="M49" i="1"/>
  <c r="N49" i="1" s="1"/>
  <c r="M50" i="1"/>
  <c r="N50" i="1" s="1"/>
  <c r="M51" i="1"/>
  <c r="P51" i="1" s="1"/>
  <c r="M52" i="1"/>
  <c r="O52" i="1" s="1"/>
  <c r="M53" i="1"/>
  <c r="N53" i="1" s="1"/>
  <c r="M54" i="1"/>
  <c r="N54" i="1" s="1"/>
  <c r="M55" i="1"/>
  <c r="P55" i="1" s="1"/>
  <c r="M56" i="1"/>
  <c r="O56" i="1" s="1"/>
  <c r="M287" i="1"/>
  <c r="O287" i="1" s="1"/>
  <c r="M288" i="1"/>
  <c r="N288" i="1" s="1"/>
  <c r="M289" i="1"/>
  <c r="O289" i="1" s="1"/>
  <c r="M290" i="1"/>
  <c r="O290" i="1" s="1"/>
  <c r="M291" i="1"/>
  <c r="N291" i="1" s="1"/>
  <c r="M292" i="1"/>
  <c r="N292" i="1" s="1"/>
  <c r="M293" i="1"/>
  <c r="P293" i="1" s="1"/>
  <c r="M294" i="1"/>
  <c r="O294" i="1" s="1"/>
  <c r="M295" i="1"/>
  <c r="N295" i="1" s="1"/>
  <c r="M296" i="1"/>
  <c r="N296" i="1" s="1"/>
  <c r="M297" i="1"/>
  <c r="P297" i="1" s="1"/>
  <c r="M298" i="1"/>
  <c r="P298" i="1" s="1"/>
  <c r="M299" i="1"/>
  <c r="N299" i="1" s="1"/>
  <c r="M63" i="1"/>
  <c r="N63" i="1" s="1"/>
  <c r="L227" i="1"/>
  <c r="K227" i="1"/>
  <c r="J227" i="1"/>
  <c r="I227" i="1"/>
  <c r="H227" i="1"/>
  <c r="G227" i="1"/>
  <c r="F227" i="1"/>
  <c r="E227" i="1"/>
  <c r="L115" i="1"/>
  <c r="E115" i="1"/>
  <c r="F115" i="1"/>
  <c r="G115" i="1"/>
  <c r="H115" i="1"/>
  <c r="I115" i="1"/>
  <c r="J115" i="1"/>
  <c r="K115" i="1"/>
  <c r="L62" i="1"/>
  <c r="K62" i="1"/>
  <c r="J62" i="1"/>
  <c r="I62" i="1"/>
  <c r="H62" i="1"/>
  <c r="G62" i="1"/>
  <c r="F62" i="1"/>
  <c r="E62" i="1"/>
  <c r="M61" i="1"/>
  <c r="Q61" i="1" s="1"/>
  <c r="M110" i="1"/>
  <c r="P110" i="1" s="1"/>
  <c r="M111" i="1"/>
  <c r="O111" i="1" s="1"/>
  <c r="M112" i="1"/>
  <c r="Q112" i="1" s="1"/>
  <c r="M113" i="1"/>
  <c r="N113" i="1" s="1"/>
  <c r="M114" i="1"/>
  <c r="O114" i="1" s="1"/>
  <c r="M221" i="1"/>
  <c r="O221" i="1" s="1"/>
  <c r="M222" i="1"/>
  <c r="O222" i="1" s="1"/>
  <c r="M223" i="1"/>
  <c r="N223" i="1" s="1"/>
  <c r="M224" i="1"/>
  <c r="S224" i="1" s="1"/>
  <c r="M225" i="1"/>
  <c r="O225" i="1" s="1"/>
  <c r="M226" i="1"/>
  <c r="S226" i="1" s="1"/>
  <c r="M280" i="1"/>
  <c r="O280" i="1" s="1"/>
  <c r="M281" i="1"/>
  <c r="O281" i="1" s="1"/>
  <c r="M282" i="1"/>
  <c r="O282" i="1" s="1"/>
  <c r="M60" i="1"/>
  <c r="N60" i="1" s="1"/>
  <c r="M59" i="1"/>
  <c r="O59" i="1" s="1"/>
  <c r="M58" i="1"/>
  <c r="S58" i="1" s="1"/>
  <c r="M57" i="1"/>
  <c r="U57" i="1" s="1"/>
  <c r="N283" i="1" l="1"/>
  <c r="J388" i="1"/>
  <c r="G388" i="1"/>
  <c r="K388" i="1"/>
  <c r="H388" i="1"/>
  <c r="L388" i="1"/>
  <c r="M370" i="1"/>
  <c r="F388" i="1"/>
  <c r="E388" i="1"/>
  <c r="I388" i="1"/>
  <c r="T331" i="1"/>
  <c r="S331" i="1"/>
  <c r="T242" i="1"/>
  <c r="P331" i="1"/>
  <c r="U331" i="1"/>
  <c r="O331" i="1"/>
  <c r="S280" i="1"/>
  <c r="O97" i="1"/>
  <c r="N242" i="1"/>
  <c r="O285" i="1"/>
  <c r="U280" i="1"/>
  <c r="O237" i="1"/>
  <c r="T325" i="1"/>
  <c r="N367" i="1"/>
  <c r="N238" i="1"/>
  <c r="U327" i="1"/>
  <c r="U281" i="1"/>
  <c r="N369" i="1"/>
  <c r="O327" i="1"/>
  <c r="U285" i="1"/>
  <c r="O366" i="1"/>
  <c r="N363" i="1"/>
  <c r="O105" i="1"/>
  <c r="U97" i="1"/>
  <c r="U242" i="1"/>
  <c r="U241" i="1"/>
  <c r="T285" i="1"/>
  <c r="R281" i="1"/>
  <c r="S241" i="1"/>
  <c r="R325" i="1"/>
  <c r="P58" i="1"/>
  <c r="Q281" i="1"/>
  <c r="U101" i="1"/>
  <c r="Q241" i="1"/>
  <c r="R327" i="1"/>
  <c r="P325" i="1"/>
  <c r="P281" i="1"/>
  <c r="N255" i="1"/>
  <c r="N252" i="1"/>
  <c r="N249" i="1"/>
  <c r="U94" i="1"/>
  <c r="N91" i="1"/>
  <c r="N88" i="1"/>
  <c r="N83" i="1"/>
  <c r="N80" i="1"/>
  <c r="N77" i="1"/>
  <c r="U340" i="1"/>
  <c r="N337" i="1"/>
  <c r="N42" i="1"/>
  <c r="N39" i="1"/>
  <c r="N36" i="1"/>
  <c r="U366" i="1"/>
  <c r="Q218" i="1"/>
  <c r="U107" i="1"/>
  <c r="O101" i="1"/>
  <c r="O241" i="1"/>
  <c r="Q331" i="1"/>
  <c r="Q327" i="1"/>
  <c r="U325" i="1"/>
  <c r="N325" i="1"/>
  <c r="S285" i="1"/>
  <c r="S370" i="1"/>
  <c r="T58" i="1"/>
  <c r="S215" i="1"/>
  <c r="U98" i="1"/>
  <c r="Q59" i="1"/>
  <c r="U60" i="1"/>
  <c r="U114" i="1"/>
  <c r="U367" i="1"/>
  <c r="R215" i="1"/>
  <c r="S101" i="1"/>
  <c r="T98" i="1"/>
  <c r="S97" i="1"/>
  <c r="U244" i="1"/>
  <c r="Q285" i="1"/>
  <c r="Q60" i="1"/>
  <c r="P225" i="1"/>
  <c r="Q222" i="1"/>
  <c r="T367" i="1"/>
  <c r="Q366" i="1"/>
  <c r="O216" i="1"/>
  <c r="N215" i="1"/>
  <c r="U105" i="1"/>
  <c r="U103" i="1"/>
  <c r="Q101" i="1"/>
  <c r="U99" i="1"/>
  <c r="N98" i="1"/>
  <c r="Q97" i="1"/>
  <c r="U95" i="1"/>
  <c r="N244" i="1"/>
  <c r="P285" i="1"/>
  <c r="R219" i="1"/>
  <c r="P60" i="1"/>
  <c r="Q219" i="1"/>
  <c r="U108" i="1"/>
  <c r="R106" i="1"/>
  <c r="T106" i="1"/>
  <c r="U282" i="1"/>
  <c r="U225" i="1"/>
  <c r="T223" i="1"/>
  <c r="T59" i="1"/>
  <c r="S60" i="1"/>
  <c r="O60" i="1"/>
  <c r="S282" i="1"/>
  <c r="T281" i="1"/>
  <c r="N281" i="1"/>
  <c r="Q280" i="1"/>
  <c r="R225" i="1"/>
  <c r="U224" i="1"/>
  <c r="S223" i="1"/>
  <c r="O223" i="1"/>
  <c r="O110" i="1"/>
  <c r="R367" i="1"/>
  <c r="U219" i="1"/>
  <c r="O219" i="1"/>
  <c r="Q215" i="1"/>
  <c r="Q214" i="1"/>
  <c r="R108" i="1"/>
  <c r="P106" i="1"/>
  <c r="S105" i="1"/>
  <c r="U104" i="1"/>
  <c r="R98" i="1"/>
  <c r="R244" i="1"/>
  <c r="R242" i="1"/>
  <c r="T238" i="1"/>
  <c r="U237" i="1"/>
  <c r="U328" i="1"/>
  <c r="S327" i="1"/>
  <c r="N327" i="1"/>
  <c r="R285" i="1"/>
  <c r="S283" i="1"/>
  <c r="U223" i="1"/>
  <c r="Q223" i="1"/>
  <c r="T60" i="1"/>
  <c r="P223" i="1"/>
  <c r="S59" i="1"/>
  <c r="R60" i="1"/>
  <c r="Q282" i="1"/>
  <c r="Q225" i="1"/>
  <c r="R223" i="1"/>
  <c r="R221" i="1"/>
  <c r="R369" i="1"/>
  <c r="P367" i="1"/>
  <c r="S366" i="1"/>
  <c r="U365" i="1"/>
  <c r="T363" i="1"/>
  <c r="S219" i="1"/>
  <c r="N219" i="1"/>
  <c r="R217" i="1"/>
  <c r="U215" i="1"/>
  <c r="O215" i="1"/>
  <c r="N108" i="1"/>
  <c r="U106" i="1"/>
  <c r="N106" i="1"/>
  <c r="Q105" i="1"/>
  <c r="U100" i="1"/>
  <c r="P98" i="1"/>
  <c r="U96" i="1"/>
  <c r="Q244" i="1"/>
  <c r="P242" i="1"/>
  <c r="R238" i="1"/>
  <c r="Q237" i="1"/>
  <c r="O328" i="1"/>
  <c r="R283" i="1"/>
  <c r="Q113" i="1"/>
  <c r="R111" i="1"/>
  <c r="Q104" i="1"/>
  <c r="U240" i="1"/>
  <c r="U110" i="1"/>
  <c r="U369" i="1"/>
  <c r="U216" i="1"/>
  <c r="Q108" i="1"/>
  <c r="T104" i="1"/>
  <c r="P104" i="1"/>
  <c r="T100" i="1"/>
  <c r="P100" i="1"/>
  <c r="T96" i="1"/>
  <c r="P96" i="1"/>
  <c r="S245" i="1"/>
  <c r="T240" i="1"/>
  <c r="P240" i="1"/>
  <c r="Q329" i="1"/>
  <c r="Q365" i="1"/>
  <c r="R213" i="1"/>
  <c r="Q100" i="1"/>
  <c r="U245" i="1"/>
  <c r="Q240" i="1"/>
  <c r="R329" i="1"/>
  <c r="P365" i="1"/>
  <c r="Q213" i="1"/>
  <c r="U59" i="1"/>
  <c r="T225" i="1"/>
  <c r="N225" i="1"/>
  <c r="U221" i="1"/>
  <c r="P221" i="1"/>
  <c r="Q114" i="1"/>
  <c r="S113" i="1"/>
  <c r="O113" i="1"/>
  <c r="U111" i="1"/>
  <c r="P111" i="1"/>
  <c r="S110" i="1"/>
  <c r="N313" i="1"/>
  <c r="N381" i="1"/>
  <c r="N378" i="1"/>
  <c r="T369" i="1"/>
  <c r="P369" i="1"/>
  <c r="S365" i="1"/>
  <c r="O365" i="1"/>
  <c r="Q363" i="1"/>
  <c r="U217" i="1"/>
  <c r="P217" i="1"/>
  <c r="S216" i="1"/>
  <c r="U213" i="1"/>
  <c r="P213" i="1"/>
  <c r="T108" i="1"/>
  <c r="P108" i="1"/>
  <c r="S104" i="1"/>
  <c r="O104" i="1"/>
  <c r="S100" i="1"/>
  <c r="O100" i="1"/>
  <c r="S96" i="1"/>
  <c r="O96" i="1"/>
  <c r="Q245" i="1"/>
  <c r="T244" i="1"/>
  <c r="P244" i="1"/>
  <c r="S240" i="1"/>
  <c r="O240" i="1"/>
  <c r="Q238" i="1"/>
  <c r="U329" i="1"/>
  <c r="P329" i="1"/>
  <c r="S328" i="1"/>
  <c r="U283" i="1"/>
  <c r="Q283" i="1"/>
  <c r="U113" i="1"/>
  <c r="Q96" i="1"/>
  <c r="Q221" i="1"/>
  <c r="T113" i="1"/>
  <c r="P113" i="1"/>
  <c r="Q111" i="1"/>
  <c r="Q369" i="1"/>
  <c r="T365" i="1"/>
  <c r="R363" i="1"/>
  <c r="Q217" i="1"/>
  <c r="U222" i="1"/>
  <c r="T221" i="1"/>
  <c r="N221" i="1"/>
  <c r="R113" i="1"/>
  <c r="T111" i="1"/>
  <c r="N111" i="1"/>
  <c r="Q110" i="1"/>
  <c r="S369" i="1"/>
  <c r="Q367" i="1"/>
  <c r="R365" i="1"/>
  <c r="U363" i="1"/>
  <c r="P363" i="1"/>
  <c r="T219" i="1"/>
  <c r="T217" i="1"/>
  <c r="N217" i="1"/>
  <c r="Q216" i="1"/>
  <c r="T215" i="1"/>
  <c r="T213" i="1"/>
  <c r="N213" i="1"/>
  <c r="S108" i="1"/>
  <c r="Q106" i="1"/>
  <c r="R104" i="1"/>
  <c r="R100" i="1"/>
  <c r="Q98" i="1"/>
  <c r="R96" i="1"/>
  <c r="O245" i="1"/>
  <c r="S244" i="1"/>
  <c r="Q242" i="1"/>
  <c r="R240" i="1"/>
  <c r="U238" i="1"/>
  <c r="P238" i="1"/>
  <c r="S237" i="1"/>
  <c r="T329" i="1"/>
  <c r="N329" i="1"/>
  <c r="Q328" i="1"/>
  <c r="T327" i="1"/>
  <c r="Q325" i="1"/>
  <c r="T283" i="1"/>
  <c r="P283" i="1"/>
  <c r="U112" i="1"/>
  <c r="M220" i="1"/>
  <c r="S112" i="1"/>
  <c r="N61" i="1"/>
  <c r="R61" i="1"/>
  <c r="O61" i="1"/>
  <c r="S61" i="1"/>
  <c r="P61" i="1"/>
  <c r="T61" i="1"/>
  <c r="M62" i="1"/>
  <c r="N62" i="1" s="1"/>
  <c r="O370" i="1"/>
  <c r="N368" i="1"/>
  <c r="R368" i="1"/>
  <c r="O368" i="1"/>
  <c r="S368" i="1"/>
  <c r="P368" i="1"/>
  <c r="T368" i="1"/>
  <c r="N364" i="1"/>
  <c r="R364" i="1"/>
  <c r="O364" i="1"/>
  <c r="S364" i="1"/>
  <c r="P364" i="1"/>
  <c r="T364" i="1"/>
  <c r="N243" i="1"/>
  <c r="R243" i="1"/>
  <c r="O243" i="1"/>
  <c r="S243" i="1"/>
  <c r="P243" i="1"/>
  <c r="T243" i="1"/>
  <c r="N239" i="1"/>
  <c r="R239" i="1"/>
  <c r="O239" i="1"/>
  <c r="S239" i="1"/>
  <c r="P239" i="1"/>
  <c r="T239" i="1"/>
  <c r="N284" i="1"/>
  <c r="R284" i="1"/>
  <c r="O284" i="1"/>
  <c r="S284" i="1"/>
  <c r="P284" i="1"/>
  <c r="T284" i="1"/>
  <c r="N57" i="1"/>
  <c r="N226" i="1"/>
  <c r="R226" i="1"/>
  <c r="P226" i="1"/>
  <c r="T226" i="1"/>
  <c r="N330" i="1"/>
  <c r="R330" i="1"/>
  <c r="O330" i="1"/>
  <c r="S330" i="1"/>
  <c r="P330" i="1"/>
  <c r="T330" i="1"/>
  <c r="M286" i="1"/>
  <c r="R286" i="1" s="1"/>
  <c r="M332" i="1"/>
  <c r="S332" i="1" s="1"/>
  <c r="M102" i="1"/>
  <c r="S102" i="1" s="1"/>
  <c r="P370" i="1"/>
  <c r="T370" i="1"/>
  <c r="Q370" i="1"/>
  <c r="U370" i="1"/>
  <c r="N370" i="1"/>
  <c r="R370" i="1"/>
  <c r="Q58" i="1"/>
  <c r="N58" i="1"/>
  <c r="Q226" i="1"/>
  <c r="N222" i="1"/>
  <c r="R222" i="1"/>
  <c r="P222" i="1"/>
  <c r="T222" i="1"/>
  <c r="P114" i="1"/>
  <c r="T114" i="1"/>
  <c r="N114" i="1"/>
  <c r="R114" i="1"/>
  <c r="M115" i="1"/>
  <c r="U115" i="1" s="1"/>
  <c r="M227" i="1"/>
  <c r="O227" i="1" s="1"/>
  <c r="N218" i="1"/>
  <c r="R218" i="1"/>
  <c r="O218" i="1"/>
  <c r="S218" i="1"/>
  <c r="P218" i="1"/>
  <c r="T218" i="1"/>
  <c r="N214" i="1"/>
  <c r="R214" i="1"/>
  <c r="O214" i="1"/>
  <c r="S214" i="1"/>
  <c r="P214" i="1"/>
  <c r="T214" i="1"/>
  <c r="N99" i="1"/>
  <c r="R99" i="1"/>
  <c r="O99" i="1"/>
  <c r="S99" i="1"/>
  <c r="P99" i="1"/>
  <c r="T99" i="1"/>
  <c r="N95" i="1"/>
  <c r="R95" i="1"/>
  <c r="O95" i="1"/>
  <c r="S95" i="1"/>
  <c r="P95" i="1"/>
  <c r="T95" i="1"/>
  <c r="U330" i="1"/>
  <c r="R57" i="1"/>
  <c r="U226" i="1"/>
  <c r="P224" i="1"/>
  <c r="T224" i="1"/>
  <c r="N224" i="1"/>
  <c r="R224" i="1"/>
  <c r="N112" i="1"/>
  <c r="R112" i="1"/>
  <c r="P112" i="1"/>
  <c r="T112" i="1"/>
  <c r="N326" i="1"/>
  <c r="R326" i="1"/>
  <c r="O326" i="1"/>
  <c r="S326" i="1"/>
  <c r="P326" i="1"/>
  <c r="T326" i="1"/>
  <c r="M246" i="1"/>
  <c r="S246" i="1" s="1"/>
  <c r="M109" i="1"/>
  <c r="T109" i="1" s="1"/>
  <c r="O57" i="1"/>
  <c r="S57" i="1"/>
  <c r="U58" i="1"/>
  <c r="P57" i="1"/>
  <c r="T57" i="1"/>
  <c r="R58" i="1"/>
  <c r="Q224" i="1"/>
  <c r="Q57" i="1"/>
  <c r="O58" i="1"/>
  <c r="N59" i="1"/>
  <c r="R59" i="1"/>
  <c r="P59" i="1"/>
  <c r="N282" i="1"/>
  <c r="R282" i="1"/>
  <c r="P282" i="1"/>
  <c r="T282" i="1"/>
  <c r="P280" i="1"/>
  <c r="T280" i="1"/>
  <c r="N280" i="1"/>
  <c r="R280" i="1"/>
  <c r="O226" i="1"/>
  <c r="O224" i="1"/>
  <c r="S222" i="1"/>
  <c r="S114" i="1"/>
  <c r="O112" i="1"/>
  <c r="U61" i="1"/>
  <c r="U368" i="1"/>
  <c r="U364" i="1"/>
  <c r="N107" i="1"/>
  <c r="R107" i="1"/>
  <c r="O107" i="1"/>
  <c r="S107" i="1"/>
  <c r="P107" i="1"/>
  <c r="T107" i="1"/>
  <c r="N103" i="1"/>
  <c r="R103" i="1"/>
  <c r="O103" i="1"/>
  <c r="S103" i="1"/>
  <c r="P103" i="1"/>
  <c r="T103" i="1"/>
  <c r="U243" i="1"/>
  <c r="U239" i="1"/>
  <c r="Q330" i="1"/>
  <c r="Q326" i="1"/>
  <c r="U284" i="1"/>
  <c r="R110" i="1"/>
  <c r="N110" i="1"/>
  <c r="R366" i="1"/>
  <c r="N366" i="1"/>
  <c r="R216" i="1"/>
  <c r="N216" i="1"/>
  <c r="R105" i="1"/>
  <c r="N105" i="1"/>
  <c r="R101" i="1"/>
  <c r="N101" i="1"/>
  <c r="R97" i="1"/>
  <c r="N97" i="1"/>
  <c r="R245" i="1"/>
  <c r="N245" i="1"/>
  <c r="R241" i="1"/>
  <c r="N241" i="1"/>
  <c r="R237" i="1"/>
  <c r="N237" i="1"/>
  <c r="R328" i="1"/>
  <c r="N328" i="1"/>
  <c r="S281" i="1"/>
  <c r="S225" i="1"/>
  <c r="S221" i="1"/>
  <c r="S111" i="1"/>
  <c r="T110" i="1"/>
  <c r="S367" i="1"/>
  <c r="T366" i="1"/>
  <c r="S363" i="1"/>
  <c r="S217" i="1"/>
  <c r="T216" i="1"/>
  <c r="S213" i="1"/>
  <c r="S106" i="1"/>
  <c r="T105" i="1"/>
  <c r="T101" i="1"/>
  <c r="S98" i="1"/>
  <c r="T97" i="1"/>
  <c r="T245" i="1"/>
  <c r="S242" i="1"/>
  <c r="T241" i="1"/>
  <c r="S238" i="1"/>
  <c r="T237" i="1"/>
  <c r="R331" i="1"/>
  <c r="S329" i="1"/>
  <c r="T328" i="1"/>
  <c r="S325" i="1"/>
  <c r="U63" i="1"/>
  <c r="Q63" i="1"/>
  <c r="T63" i="1"/>
  <c r="P63" i="1"/>
  <c r="S63" i="1"/>
  <c r="O63" i="1"/>
  <c r="R63" i="1"/>
  <c r="U297" i="1"/>
  <c r="T297" i="1"/>
  <c r="R297" i="1"/>
  <c r="Q297" i="1"/>
  <c r="S297" i="1"/>
  <c r="O297" i="1"/>
  <c r="N297" i="1"/>
  <c r="O298" i="1"/>
  <c r="S298" i="1"/>
  <c r="R298" i="1"/>
  <c r="N298" i="1"/>
  <c r="U298" i="1"/>
  <c r="Q298" i="1"/>
  <c r="T298" i="1"/>
  <c r="U296" i="1"/>
  <c r="Q296" i="1"/>
  <c r="S296" i="1"/>
  <c r="O296" i="1"/>
  <c r="T296" i="1"/>
  <c r="P296" i="1"/>
  <c r="R296" i="1"/>
  <c r="Q295" i="1"/>
  <c r="T295" i="1"/>
  <c r="P295" i="1"/>
  <c r="U295" i="1"/>
  <c r="O295" i="1"/>
  <c r="S295" i="1"/>
  <c r="R295" i="1"/>
  <c r="Q299" i="1"/>
  <c r="T299" i="1"/>
  <c r="P299" i="1"/>
  <c r="S299" i="1"/>
  <c r="O299" i="1"/>
  <c r="U299" i="1"/>
  <c r="R299" i="1"/>
  <c r="R294" i="1"/>
  <c r="N294" i="1"/>
  <c r="U294" i="1"/>
  <c r="Q294" i="1"/>
  <c r="T294" i="1"/>
  <c r="P294" i="1"/>
  <c r="S294" i="1"/>
  <c r="U293" i="1"/>
  <c r="Q293" i="1"/>
  <c r="S293" i="1"/>
  <c r="O293" i="1"/>
  <c r="R293" i="1"/>
  <c r="N293" i="1"/>
  <c r="T293" i="1"/>
  <c r="S292" i="1"/>
  <c r="U292" i="1"/>
  <c r="Q292" i="1"/>
  <c r="T292" i="1"/>
  <c r="P292" i="1"/>
  <c r="O292" i="1"/>
  <c r="R292" i="1"/>
  <c r="U291" i="1"/>
  <c r="Q291" i="1"/>
  <c r="T291" i="1"/>
  <c r="P291" i="1"/>
  <c r="S291" i="1"/>
  <c r="O291" i="1"/>
  <c r="R291" i="1"/>
  <c r="U290" i="1"/>
  <c r="S290" i="1"/>
  <c r="R290" i="1"/>
  <c r="N290" i="1"/>
  <c r="Q290" i="1"/>
  <c r="T290" i="1"/>
  <c r="P290" i="1"/>
  <c r="T289" i="1"/>
  <c r="Q289" i="1"/>
  <c r="N289" i="1"/>
  <c r="R289" i="1"/>
  <c r="U289" i="1"/>
  <c r="P289" i="1"/>
  <c r="S289" i="1"/>
  <c r="U288" i="1"/>
  <c r="Q288" i="1"/>
  <c r="T288" i="1"/>
  <c r="P288" i="1"/>
  <c r="S288" i="1"/>
  <c r="O288" i="1"/>
  <c r="R288" i="1"/>
  <c r="U287" i="1"/>
  <c r="P287" i="1"/>
  <c r="R287" i="1"/>
  <c r="Q287" i="1"/>
  <c r="T287" i="1"/>
  <c r="N287" i="1"/>
  <c r="S287" i="1"/>
  <c r="U55" i="1"/>
  <c r="Q55" i="1"/>
  <c r="N56" i="1"/>
  <c r="S55" i="1"/>
  <c r="O55" i="1"/>
  <c r="R55" i="1"/>
  <c r="N55" i="1"/>
  <c r="U56" i="1"/>
  <c r="T55" i="1"/>
  <c r="R56" i="1"/>
  <c r="Q56" i="1"/>
  <c r="T56" i="1"/>
  <c r="P56" i="1"/>
  <c r="S56" i="1"/>
  <c r="U54" i="1"/>
  <c r="Q54" i="1"/>
  <c r="T54" i="1"/>
  <c r="P54" i="1"/>
  <c r="S54" i="1"/>
  <c r="O54" i="1"/>
  <c r="R54" i="1"/>
  <c r="U53" i="1"/>
  <c r="Q53" i="1"/>
  <c r="T53" i="1"/>
  <c r="P53" i="1"/>
  <c r="S53" i="1"/>
  <c r="O53" i="1"/>
  <c r="R53" i="1"/>
  <c r="Q52" i="1"/>
  <c r="U52" i="1"/>
  <c r="R52" i="1"/>
  <c r="N52" i="1"/>
  <c r="T52" i="1"/>
  <c r="P52" i="1"/>
  <c r="S52" i="1"/>
  <c r="U51" i="1"/>
  <c r="Q51" i="1"/>
  <c r="S51" i="1"/>
  <c r="O51" i="1"/>
  <c r="R51" i="1"/>
  <c r="N51" i="1"/>
  <c r="T51" i="1"/>
  <c r="U50" i="1"/>
  <c r="Q50" i="1"/>
  <c r="T50" i="1"/>
  <c r="P50" i="1"/>
  <c r="S50" i="1"/>
  <c r="O50" i="1"/>
  <c r="R50" i="1"/>
  <c r="T49" i="1"/>
  <c r="S49" i="1"/>
  <c r="R49" i="1"/>
  <c r="U49" i="1"/>
  <c r="Q49" i="1"/>
  <c r="P49" i="1"/>
  <c r="O49" i="1"/>
  <c r="Q48" i="1"/>
  <c r="U48" i="1"/>
  <c r="R48" i="1"/>
  <c r="N48" i="1"/>
  <c r="T48" i="1"/>
  <c r="P48" i="1"/>
  <c r="S48" i="1"/>
  <c r="U47" i="1"/>
  <c r="Q47" i="1"/>
  <c r="O47" i="1"/>
  <c r="S47" i="1"/>
  <c r="R47" i="1"/>
  <c r="N47" i="1"/>
  <c r="T47" i="1"/>
  <c r="U46" i="1"/>
  <c r="Q46" i="1"/>
  <c r="T46" i="1"/>
  <c r="P46" i="1"/>
  <c r="S46" i="1"/>
  <c r="O46" i="1"/>
  <c r="R46" i="1"/>
  <c r="U45" i="1"/>
  <c r="S45" i="1"/>
  <c r="R45" i="1"/>
  <c r="Q45" i="1"/>
  <c r="T45" i="1"/>
  <c r="P45" i="1"/>
  <c r="O45" i="1"/>
  <c r="Q323" i="1"/>
  <c r="O323" i="1"/>
  <c r="U323" i="1"/>
  <c r="S323" i="1"/>
  <c r="R323" i="1"/>
  <c r="N323" i="1"/>
  <c r="T323" i="1"/>
  <c r="T322" i="1"/>
  <c r="S322" i="1"/>
  <c r="R322" i="1"/>
  <c r="U322" i="1"/>
  <c r="P322" i="1"/>
  <c r="Q322" i="1"/>
  <c r="O322" i="1"/>
  <c r="N324" i="1"/>
  <c r="U321" i="1"/>
  <c r="T321" i="1"/>
  <c r="P321" i="1"/>
  <c r="Q321" i="1"/>
  <c r="S321" i="1"/>
  <c r="O321" i="1"/>
  <c r="R321" i="1"/>
  <c r="R324" i="1"/>
  <c r="U324" i="1"/>
  <c r="Q324" i="1"/>
  <c r="T324" i="1"/>
  <c r="P324" i="1"/>
  <c r="S324" i="1"/>
  <c r="N320" i="1"/>
  <c r="U320" i="1"/>
  <c r="T320" i="1"/>
  <c r="S320" i="1"/>
  <c r="R320" i="1"/>
  <c r="Q320" i="1"/>
  <c r="P320" i="1"/>
  <c r="U319" i="1"/>
  <c r="S319" i="1"/>
  <c r="Q319" i="1"/>
  <c r="O319" i="1"/>
  <c r="R319" i="1"/>
  <c r="N319" i="1"/>
  <c r="T319" i="1"/>
  <c r="U318" i="1"/>
  <c r="S318" i="1"/>
  <c r="R318" i="1"/>
  <c r="Q318" i="1"/>
  <c r="O318" i="1"/>
  <c r="T318" i="1"/>
  <c r="P318" i="1"/>
  <c r="Q317" i="1"/>
  <c r="T317" i="1"/>
  <c r="P317" i="1"/>
  <c r="U317" i="1"/>
  <c r="S317" i="1"/>
  <c r="O317" i="1"/>
  <c r="R317" i="1"/>
  <c r="N316" i="1"/>
  <c r="T316" i="1"/>
  <c r="S316" i="1"/>
  <c r="R316" i="1"/>
  <c r="U316" i="1"/>
  <c r="Q316" i="1"/>
  <c r="P316" i="1"/>
  <c r="S315" i="1"/>
  <c r="O315" i="1"/>
  <c r="U315" i="1"/>
  <c r="N315" i="1"/>
  <c r="R315" i="1"/>
  <c r="Q315" i="1"/>
  <c r="T315" i="1"/>
  <c r="R314" i="1"/>
  <c r="U314" i="1"/>
  <c r="S314" i="1"/>
  <c r="Q314" i="1"/>
  <c r="T314" i="1"/>
  <c r="P314" i="1"/>
  <c r="O314" i="1"/>
  <c r="T313" i="1"/>
  <c r="R313" i="1"/>
  <c r="Q313" i="1"/>
  <c r="U313" i="1"/>
  <c r="P313" i="1"/>
  <c r="S313" i="1"/>
  <c r="U386" i="1"/>
  <c r="S386" i="1"/>
  <c r="R386" i="1"/>
  <c r="Q386" i="1"/>
  <c r="T386" i="1"/>
  <c r="P386" i="1"/>
  <c r="O386" i="1"/>
  <c r="R385" i="1"/>
  <c r="Q385" i="1"/>
  <c r="U385" i="1"/>
  <c r="P385" i="1"/>
  <c r="T385" i="1"/>
  <c r="N385" i="1"/>
  <c r="S385" i="1"/>
  <c r="S384" i="1"/>
  <c r="T384" i="1"/>
  <c r="N384" i="1"/>
  <c r="R384" i="1"/>
  <c r="U384" i="1"/>
  <c r="Q384" i="1"/>
  <c r="P384" i="1"/>
  <c r="U383" i="1"/>
  <c r="Q383" i="1"/>
  <c r="U387" i="1"/>
  <c r="S383" i="1"/>
  <c r="O383" i="1"/>
  <c r="O387" i="1"/>
  <c r="R383" i="1"/>
  <c r="N383" i="1"/>
  <c r="T383" i="1"/>
  <c r="N387" i="1"/>
  <c r="S387" i="1"/>
  <c r="R387" i="1"/>
  <c r="Q387" i="1"/>
  <c r="T387" i="1"/>
  <c r="U382" i="1"/>
  <c r="R382" i="1"/>
  <c r="Q382" i="1"/>
  <c r="T382" i="1"/>
  <c r="P382" i="1"/>
  <c r="S382" i="1"/>
  <c r="N382" i="1"/>
  <c r="U381" i="1"/>
  <c r="T381" i="1"/>
  <c r="R381" i="1"/>
  <c r="Q381" i="1"/>
  <c r="P381" i="1"/>
  <c r="S381" i="1"/>
  <c r="U380" i="1"/>
  <c r="Q380" i="1"/>
  <c r="O380" i="1"/>
  <c r="S380" i="1"/>
  <c r="R380" i="1"/>
  <c r="N380" i="1"/>
  <c r="T380" i="1"/>
  <c r="T379" i="1"/>
  <c r="U379" i="1"/>
  <c r="S379" i="1"/>
  <c r="R379" i="1"/>
  <c r="Q379" i="1"/>
  <c r="P379" i="1"/>
  <c r="N379" i="1"/>
  <c r="U378" i="1"/>
  <c r="T378" i="1"/>
  <c r="S378" i="1"/>
  <c r="R378" i="1"/>
  <c r="Q378" i="1"/>
  <c r="P378" i="1"/>
  <c r="R256" i="1"/>
  <c r="S256" i="1"/>
  <c r="U256" i="1"/>
  <c r="Q256" i="1"/>
  <c r="T256" i="1"/>
  <c r="P256" i="1"/>
  <c r="O256" i="1"/>
  <c r="U255" i="1"/>
  <c r="T255" i="1"/>
  <c r="R255" i="1"/>
  <c r="Q255" i="1"/>
  <c r="P255" i="1"/>
  <c r="S255" i="1"/>
  <c r="S254" i="1"/>
  <c r="O254" i="1"/>
  <c r="U254" i="1"/>
  <c r="N254" i="1"/>
  <c r="R254" i="1"/>
  <c r="Q254" i="1"/>
  <c r="T254" i="1"/>
  <c r="S253" i="1"/>
  <c r="R253" i="1"/>
  <c r="U253" i="1"/>
  <c r="Q253" i="1"/>
  <c r="T253" i="1"/>
  <c r="P253" i="1"/>
  <c r="O253" i="1"/>
  <c r="T252" i="1"/>
  <c r="R252" i="1"/>
  <c r="Q252" i="1"/>
  <c r="U252" i="1"/>
  <c r="P252" i="1"/>
  <c r="S252" i="1"/>
  <c r="Q257" i="1"/>
  <c r="T257" i="1"/>
  <c r="P257" i="1"/>
  <c r="S257" i="1"/>
  <c r="O257" i="1"/>
  <c r="U257" i="1"/>
  <c r="R257" i="1"/>
  <c r="U251" i="1"/>
  <c r="Q251" i="1"/>
  <c r="O251" i="1"/>
  <c r="S251" i="1"/>
  <c r="R251" i="1"/>
  <c r="N251" i="1"/>
  <c r="T251" i="1"/>
  <c r="T250" i="1"/>
  <c r="U250" i="1"/>
  <c r="Q250" i="1"/>
  <c r="P250" i="1"/>
  <c r="S250" i="1"/>
  <c r="O250" i="1"/>
  <c r="R250" i="1"/>
  <c r="T249" i="1"/>
  <c r="S249" i="1"/>
  <c r="R249" i="1"/>
  <c r="U249" i="1"/>
  <c r="Q249" i="1"/>
  <c r="P249" i="1"/>
  <c r="U248" i="1"/>
  <c r="Q248" i="1"/>
  <c r="O248" i="1"/>
  <c r="S248" i="1"/>
  <c r="R248" i="1"/>
  <c r="N248" i="1"/>
  <c r="T248" i="1"/>
  <c r="U247" i="1"/>
  <c r="Q247" i="1"/>
  <c r="T247" i="1"/>
  <c r="P247" i="1"/>
  <c r="S247" i="1"/>
  <c r="O247" i="1"/>
  <c r="R247" i="1"/>
  <c r="N94" i="1"/>
  <c r="R94" i="1"/>
  <c r="Q94" i="1"/>
  <c r="T94" i="1"/>
  <c r="P94" i="1"/>
  <c r="S94" i="1"/>
  <c r="U93" i="1"/>
  <c r="Q93" i="1"/>
  <c r="O93" i="1"/>
  <c r="S93" i="1"/>
  <c r="R93" i="1"/>
  <c r="N93" i="1"/>
  <c r="T93" i="1"/>
  <c r="R92" i="1"/>
  <c r="T92" i="1"/>
  <c r="Q92" i="1"/>
  <c r="U92" i="1"/>
  <c r="P92" i="1"/>
  <c r="S92" i="1"/>
  <c r="O92" i="1"/>
  <c r="U91" i="1"/>
  <c r="R91" i="1"/>
  <c r="Q91" i="1"/>
  <c r="T91" i="1"/>
  <c r="P91" i="1"/>
  <c r="S91" i="1"/>
  <c r="U90" i="1"/>
  <c r="Q90" i="1"/>
  <c r="O90" i="1"/>
  <c r="S90" i="1"/>
  <c r="R90" i="1"/>
  <c r="N90" i="1"/>
  <c r="T90" i="1"/>
  <c r="T89" i="1"/>
  <c r="U89" i="1"/>
  <c r="Q89" i="1"/>
  <c r="P89" i="1"/>
  <c r="S89" i="1"/>
  <c r="O89" i="1"/>
  <c r="R89" i="1"/>
  <c r="U88" i="1"/>
  <c r="R88" i="1"/>
  <c r="Q88" i="1"/>
  <c r="T88" i="1"/>
  <c r="P88" i="1"/>
  <c r="S88" i="1"/>
  <c r="U87" i="1"/>
  <c r="Q87" i="1"/>
  <c r="O87" i="1"/>
  <c r="S87" i="1"/>
  <c r="R87" i="1"/>
  <c r="N87" i="1"/>
  <c r="T87" i="1"/>
  <c r="U86" i="1"/>
  <c r="S86" i="1"/>
  <c r="Q86" i="1"/>
  <c r="P86" i="1"/>
  <c r="T86" i="1"/>
  <c r="O86" i="1"/>
  <c r="R86" i="1"/>
  <c r="P85" i="1"/>
  <c r="Q85" i="1"/>
  <c r="S85" i="1"/>
  <c r="O85" i="1"/>
  <c r="U85" i="1"/>
  <c r="T85" i="1"/>
  <c r="R85" i="1"/>
  <c r="T141" i="1"/>
  <c r="S141" i="1"/>
  <c r="P141" i="1"/>
  <c r="R141" i="1"/>
  <c r="U141" i="1"/>
  <c r="Q141" i="1"/>
  <c r="O141" i="1"/>
  <c r="R142" i="1"/>
  <c r="N143" i="1"/>
  <c r="O142" i="1"/>
  <c r="U142" i="1"/>
  <c r="S142" i="1"/>
  <c r="N142" i="1"/>
  <c r="Q142" i="1"/>
  <c r="T142" i="1"/>
  <c r="R143" i="1"/>
  <c r="U143" i="1"/>
  <c r="Q143" i="1"/>
  <c r="T143" i="1"/>
  <c r="P143" i="1"/>
  <c r="S143" i="1"/>
  <c r="Q140" i="1"/>
  <c r="T140" i="1"/>
  <c r="P140" i="1"/>
  <c r="S140" i="1"/>
  <c r="O140" i="1"/>
  <c r="U140" i="1"/>
  <c r="R140" i="1"/>
  <c r="T139" i="1"/>
  <c r="N139" i="1"/>
  <c r="U139" i="1"/>
  <c r="R139" i="1"/>
  <c r="Q139" i="1"/>
  <c r="P139" i="1"/>
  <c r="S139" i="1"/>
  <c r="U138" i="1"/>
  <c r="Q138" i="1"/>
  <c r="O138" i="1"/>
  <c r="S138" i="1"/>
  <c r="R138" i="1"/>
  <c r="N138" i="1"/>
  <c r="T138" i="1"/>
  <c r="T137" i="1"/>
  <c r="U137" i="1"/>
  <c r="R137" i="1"/>
  <c r="P137" i="1"/>
  <c r="Q137" i="1"/>
  <c r="S137" i="1"/>
  <c r="O137" i="1"/>
  <c r="U136" i="1"/>
  <c r="T136" i="1"/>
  <c r="P136" i="1"/>
  <c r="Q136" i="1"/>
  <c r="S136" i="1"/>
  <c r="O136" i="1"/>
  <c r="R136" i="1"/>
  <c r="N135" i="1"/>
  <c r="U135" i="1"/>
  <c r="R135" i="1"/>
  <c r="Q135" i="1"/>
  <c r="T135" i="1"/>
  <c r="P135" i="1"/>
  <c r="S135" i="1"/>
  <c r="T134" i="1"/>
  <c r="Q134" i="1"/>
  <c r="U134" i="1"/>
  <c r="O134" i="1"/>
  <c r="S134" i="1"/>
  <c r="R134" i="1"/>
  <c r="N134" i="1"/>
  <c r="U83" i="1"/>
  <c r="T83" i="1"/>
  <c r="S83" i="1"/>
  <c r="R83" i="1"/>
  <c r="Q83" i="1"/>
  <c r="P83" i="1"/>
  <c r="U82" i="1"/>
  <c r="Q82" i="1"/>
  <c r="O82" i="1"/>
  <c r="S82" i="1"/>
  <c r="R82" i="1"/>
  <c r="N82" i="1"/>
  <c r="T82" i="1"/>
  <c r="N81" i="1"/>
  <c r="U81" i="1"/>
  <c r="S81" i="1"/>
  <c r="R81" i="1"/>
  <c r="Q81" i="1"/>
  <c r="T81" i="1"/>
  <c r="P81" i="1"/>
  <c r="U80" i="1"/>
  <c r="R80" i="1"/>
  <c r="Q80" i="1"/>
  <c r="T80" i="1"/>
  <c r="P80" i="1"/>
  <c r="S80" i="1"/>
  <c r="S79" i="1"/>
  <c r="Q79" i="1"/>
  <c r="U79" i="1"/>
  <c r="T79" i="1"/>
  <c r="O79" i="1"/>
  <c r="R79" i="1"/>
  <c r="N79" i="1"/>
  <c r="U78" i="1"/>
  <c r="T78" i="1"/>
  <c r="Q78" i="1"/>
  <c r="P78" i="1"/>
  <c r="S78" i="1"/>
  <c r="O78" i="1"/>
  <c r="R78" i="1"/>
  <c r="T77" i="1"/>
  <c r="S77" i="1"/>
  <c r="R77" i="1"/>
  <c r="U77" i="1"/>
  <c r="Q77" i="1"/>
  <c r="P77" i="1"/>
  <c r="U76" i="1"/>
  <c r="Q76" i="1"/>
  <c r="U84" i="1"/>
  <c r="Q84" i="1"/>
  <c r="O76" i="1"/>
  <c r="S76" i="1"/>
  <c r="O84" i="1"/>
  <c r="R76" i="1"/>
  <c r="N76" i="1"/>
  <c r="S84" i="1"/>
  <c r="T76" i="1"/>
  <c r="R84" i="1"/>
  <c r="N84" i="1"/>
  <c r="T84" i="1"/>
  <c r="O340" i="1"/>
  <c r="S340" i="1"/>
  <c r="Q340" i="1"/>
  <c r="T339" i="1"/>
  <c r="Q339" i="1"/>
  <c r="O339" i="1"/>
  <c r="S339" i="1"/>
  <c r="U341" i="1"/>
  <c r="R341" i="1"/>
  <c r="Q341" i="1"/>
  <c r="N341" i="1"/>
  <c r="T341" i="1"/>
  <c r="P341" i="1"/>
  <c r="S341" i="1"/>
  <c r="R340" i="1"/>
  <c r="N340" i="1"/>
  <c r="T340" i="1"/>
  <c r="U339" i="1"/>
  <c r="P339" i="1"/>
  <c r="R337" i="1"/>
  <c r="U338" i="1"/>
  <c r="Q338" i="1"/>
  <c r="T338" i="1"/>
  <c r="P338" i="1"/>
  <c r="U337" i="1"/>
  <c r="Q337" i="1"/>
  <c r="R339" i="1"/>
  <c r="S338" i="1"/>
  <c r="O338" i="1"/>
  <c r="T337" i="1"/>
  <c r="P337" i="1"/>
  <c r="R338" i="1"/>
  <c r="S337" i="1"/>
  <c r="U336" i="1"/>
  <c r="Q336" i="1"/>
  <c r="O336" i="1"/>
  <c r="S336" i="1"/>
  <c r="R336" i="1"/>
  <c r="N336" i="1"/>
  <c r="T336" i="1"/>
  <c r="R335" i="1"/>
  <c r="Q335" i="1"/>
  <c r="T335" i="1"/>
  <c r="U335" i="1"/>
  <c r="P335" i="1"/>
  <c r="S335" i="1"/>
  <c r="O335" i="1"/>
  <c r="U334" i="1"/>
  <c r="T334" i="1"/>
  <c r="P334" i="1"/>
  <c r="Q334" i="1"/>
  <c r="S334" i="1"/>
  <c r="O334" i="1"/>
  <c r="R334" i="1"/>
  <c r="U333" i="1"/>
  <c r="N333" i="1"/>
  <c r="R333" i="1"/>
  <c r="Q333" i="1"/>
  <c r="T333" i="1"/>
  <c r="P333" i="1"/>
  <c r="S333" i="1"/>
  <c r="U43" i="1"/>
  <c r="T43" i="1"/>
  <c r="Q43" i="1"/>
  <c r="P43" i="1"/>
  <c r="S43" i="1"/>
  <c r="O43" i="1"/>
  <c r="R43" i="1"/>
  <c r="U42" i="1"/>
  <c r="R42" i="1"/>
  <c r="Q42" i="1"/>
  <c r="T42" i="1"/>
  <c r="P42" i="1"/>
  <c r="S42" i="1"/>
  <c r="T41" i="1"/>
  <c r="Q41" i="1"/>
  <c r="U41" i="1"/>
  <c r="O41" i="1"/>
  <c r="S41" i="1"/>
  <c r="R41" i="1"/>
  <c r="N41" i="1"/>
  <c r="S40" i="1"/>
  <c r="T40" i="1"/>
  <c r="R40" i="1"/>
  <c r="U40" i="1"/>
  <c r="Q40" i="1"/>
  <c r="P40" i="1"/>
  <c r="N40" i="1"/>
  <c r="R39" i="1"/>
  <c r="T39" i="1"/>
  <c r="P39" i="1"/>
  <c r="U39" i="1"/>
  <c r="Q39" i="1"/>
  <c r="S39" i="1"/>
  <c r="S38" i="1"/>
  <c r="O38" i="1"/>
  <c r="R38" i="1"/>
  <c r="N38" i="1"/>
  <c r="U38" i="1"/>
  <c r="Q38" i="1"/>
  <c r="T38" i="1"/>
  <c r="T37" i="1"/>
  <c r="S37" i="1"/>
  <c r="R37" i="1"/>
  <c r="U37" i="1"/>
  <c r="Q37" i="1"/>
  <c r="P37" i="1"/>
  <c r="O37" i="1"/>
  <c r="T36" i="1"/>
  <c r="S36" i="1"/>
  <c r="N44" i="1"/>
  <c r="R36" i="1"/>
  <c r="U36" i="1"/>
  <c r="Q36" i="1"/>
  <c r="P36" i="1"/>
  <c r="U44" i="1"/>
  <c r="R44" i="1"/>
  <c r="Q44" i="1"/>
  <c r="T44" i="1"/>
  <c r="P44" i="1"/>
  <c r="S44" i="1"/>
  <c r="M388" i="1" l="1"/>
  <c r="P388" i="1" s="1"/>
  <c r="Q388" i="1"/>
  <c r="O388" i="1"/>
  <c r="T388" i="1"/>
  <c r="R388" i="1"/>
  <c r="U388" i="1"/>
  <c r="S388" i="1"/>
  <c r="P109" i="1"/>
  <c r="Q115" i="1"/>
  <c r="O115" i="1"/>
  <c r="O102" i="1"/>
  <c r="S115" i="1"/>
  <c r="R62" i="1"/>
  <c r="Q286" i="1"/>
  <c r="U286" i="1"/>
  <c r="S286" i="1"/>
  <c r="O286" i="1"/>
  <c r="P220" i="1"/>
  <c r="T220" i="1"/>
  <c r="N220" i="1"/>
  <c r="R220" i="1"/>
  <c r="O220" i="1"/>
  <c r="S220" i="1"/>
  <c r="U220" i="1"/>
  <c r="O246" i="1"/>
  <c r="N286" i="1"/>
  <c r="Q227" i="1"/>
  <c r="U227" i="1"/>
  <c r="N227" i="1"/>
  <c r="P227" i="1"/>
  <c r="T227" i="1"/>
  <c r="R227" i="1"/>
  <c r="P286" i="1"/>
  <c r="P246" i="1"/>
  <c r="T246" i="1"/>
  <c r="Q246" i="1"/>
  <c r="U246" i="1"/>
  <c r="R246" i="1"/>
  <c r="N246" i="1"/>
  <c r="Q109" i="1"/>
  <c r="U109" i="1"/>
  <c r="N109" i="1"/>
  <c r="R109" i="1"/>
  <c r="O109" i="1"/>
  <c r="S109" i="1"/>
  <c r="T286" i="1"/>
  <c r="R115" i="1"/>
  <c r="N115" i="1"/>
  <c r="P115" i="1"/>
  <c r="T115" i="1"/>
  <c r="O332" i="1"/>
  <c r="S227" i="1"/>
  <c r="P102" i="1"/>
  <c r="T102" i="1"/>
  <c r="Q102" i="1"/>
  <c r="U102" i="1"/>
  <c r="R102" i="1"/>
  <c r="N102" i="1"/>
  <c r="Q332" i="1"/>
  <c r="U332" i="1"/>
  <c r="N332" i="1"/>
  <c r="R332" i="1"/>
  <c r="P332" i="1"/>
  <c r="T332" i="1"/>
  <c r="Q62" i="1"/>
  <c r="U62" i="1"/>
  <c r="O62" i="1"/>
  <c r="S62" i="1"/>
  <c r="P62" i="1"/>
  <c r="T62" i="1"/>
  <c r="Q220" i="1"/>
  <c r="N388" i="1" l="1"/>
</calcChain>
</file>

<file path=xl/sharedStrings.xml><?xml version="1.0" encoding="utf-8"?>
<sst xmlns="http://schemas.openxmlformats.org/spreadsheetml/2006/main" count="9331" uniqueCount="2967">
  <si>
    <t>Council</t>
  </si>
  <si>
    <t>Ward</t>
  </si>
  <si>
    <t>SNP</t>
  </si>
  <si>
    <t>Labour</t>
  </si>
  <si>
    <t>Con</t>
  </si>
  <si>
    <t>Lib Dem</t>
  </si>
  <si>
    <t>Green</t>
  </si>
  <si>
    <t>Ind</t>
  </si>
  <si>
    <t>Other</t>
  </si>
  <si>
    <t>Total</t>
  </si>
  <si>
    <t>SNP %</t>
  </si>
  <si>
    <t>Labour %</t>
  </si>
  <si>
    <t>Con %</t>
  </si>
  <si>
    <t>Lib Dem %</t>
  </si>
  <si>
    <t>Green %</t>
  </si>
  <si>
    <t>Ind %</t>
  </si>
  <si>
    <t>Local</t>
  </si>
  <si>
    <t>Turnout</t>
  </si>
  <si>
    <t>Clackmannanshire</t>
  </si>
  <si>
    <t>Clackmannanshire West</t>
  </si>
  <si>
    <t>Party</t>
  </si>
  <si>
    <t>Name</t>
  </si>
  <si>
    <t>1st Prefs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</si>
  <si>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</si>
  <si>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</si>
  <si>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</si>
  <si>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</si>
  <si>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</si>
  <si>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</si>
  <si>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</si>
  <si>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</si>
  <si>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</si>
  <si>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Tina Margaret Murphy</t>
  </si>
  <si>
    <t>Les Sharp</t>
  </si>
  <si>
    <t>George Matchett</t>
  </si>
  <si>
    <t>Craig Miller</t>
  </si>
  <si>
    <t>Conservative</t>
  </si>
  <si>
    <t>Darren Lee</t>
  </si>
  <si>
    <t>Cara Quinn</t>
  </si>
  <si>
    <t>Jim Hay</t>
  </si>
  <si>
    <t>Independent</t>
  </si>
  <si>
    <t>Thomas Joshua Harrison</t>
  </si>
  <si>
    <t>Clackmannanshire North</t>
  </si>
  <si>
    <t>Clackmannanshire Central</t>
  </si>
  <si>
    <t>Archie Drummond</t>
  </si>
  <si>
    <t>Donald Balsille</t>
  </si>
  <si>
    <t>Dave Clark</t>
  </si>
  <si>
    <t>Bobby McGill</t>
  </si>
  <si>
    <t>Martha Benny</t>
  </si>
  <si>
    <t>Jack Gervaise</t>
  </si>
  <si>
    <t>Damian Sherwood-Johnson</t>
  </si>
  <si>
    <t>Helen Lewis</t>
  </si>
  <si>
    <t>Phil Fairlie</t>
  </si>
  <si>
    <t>Jo Wilkinson</t>
  </si>
  <si>
    <t>Derek Stewart</t>
  </si>
  <si>
    <t>Graham Watt</t>
  </si>
  <si>
    <t>Mike Watson</t>
  </si>
  <si>
    <t>John Short</t>
  </si>
  <si>
    <t>Clackmannanshire South</t>
  </si>
  <si>
    <t>Clackmannanshire East</t>
  </si>
  <si>
    <t>Craig Holden</t>
  </si>
  <si>
    <t>Ellen Forson</t>
  </si>
  <si>
    <t>Kenneth Earle</t>
  </si>
  <si>
    <t>Christine Sinclair</t>
  </si>
  <si>
    <t>Chris Dixon</t>
  </si>
  <si>
    <t>Bryan Quinn</t>
  </si>
  <si>
    <t>John Shier Biggam</t>
  </si>
  <si>
    <t>All</t>
  </si>
  <si>
    <t>N/A</t>
  </si>
  <si>
    <t>Graham Lindsay</t>
  </si>
  <si>
    <t>Jane McTaggart</t>
  </si>
  <si>
    <t>Kathleen Martin</t>
  </si>
  <si>
    <t>Bill Mason</t>
  </si>
  <si>
    <t>Marion Robertson</t>
  </si>
  <si>
    <t>Anne Anderson</t>
  </si>
  <si>
    <t>East Renfrewshire</t>
  </si>
  <si>
    <t>Barrhead, Liboside and Uplawmoor</t>
  </si>
  <si>
    <t>Angela Convery</t>
  </si>
  <si>
    <t>Tommy Reilly</t>
  </si>
  <si>
    <t>Betty Wood Cunningham</t>
  </si>
  <si>
    <t>Kenny Hay</t>
  </si>
  <si>
    <t>Paul Aitken</t>
  </si>
  <si>
    <t>Danny Devlin</t>
  </si>
  <si>
    <t>UKIP</t>
  </si>
  <si>
    <t>John Ferguson</t>
  </si>
  <si>
    <t>Newton Mearns North and Neilston</t>
  </si>
  <si>
    <t>Tony Buchanan</t>
  </si>
  <si>
    <t>Paul O'Kane</t>
  </si>
  <si>
    <t>Charlie Gilbert</t>
  </si>
  <si>
    <t>Andrew Morrison</t>
  </si>
  <si>
    <t>Kirsteen Allan</t>
  </si>
  <si>
    <t>David Jesner</t>
  </si>
  <si>
    <t>Roy Provan</t>
  </si>
  <si>
    <t>Social Democratic</t>
  </si>
  <si>
    <t>Robert Malyn</t>
  </si>
  <si>
    <t>Stuart Sutherland</t>
  </si>
  <si>
    <t>Giffnock and Thornliebank</t>
  </si>
  <si>
    <t>Clarkston, Netherlee and Williamwood</t>
  </si>
  <si>
    <t>Annette Ireland</t>
  </si>
  <si>
    <t>James Mills</t>
  </si>
  <si>
    <t>Alan Lafferty</t>
  </si>
  <si>
    <t>Mary Montague</t>
  </si>
  <si>
    <t>Stewart Miller</t>
  </si>
  <si>
    <t>Andrea Gee</t>
  </si>
  <si>
    <t>Laura Stevens</t>
  </si>
  <si>
    <t>Alex Mackie</t>
  </si>
  <si>
    <t>David MacDonald</t>
  </si>
  <si>
    <t>Ralph Robertson</t>
  </si>
  <si>
    <t>Sarah Louise Hemy</t>
  </si>
  <si>
    <t>Newton Mearns South and Eaglesham</t>
  </si>
  <si>
    <t>Caroline Bamforth</t>
  </si>
  <si>
    <t>Ian McAlpine</t>
  </si>
  <si>
    <t>Jim Swift</t>
  </si>
  <si>
    <t>Barbara Grant</t>
  </si>
  <si>
    <t>Jim McLean</t>
  </si>
  <si>
    <t>Alan Rennie</t>
  </si>
  <si>
    <t>Bev Brown</t>
  </si>
  <si>
    <t>Garry McVeigh</t>
  </si>
  <si>
    <t>Netwon Mearns South and Eaglesham</t>
  </si>
  <si>
    <t>David Allison</t>
  </si>
  <si>
    <t>Libertarian</t>
  </si>
  <si>
    <t>Colm Merrick</t>
  </si>
  <si>
    <t>Jim Fletcher</t>
  </si>
  <si>
    <t>Gordon Wallace</t>
  </si>
  <si>
    <t>Paul Smith</t>
  </si>
  <si>
    <t>Paul Drury</t>
  </si>
  <si>
    <t>Savio Andrew D'Souza</t>
  </si>
  <si>
    <t>Christopher Park</t>
  </si>
  <si>
    <t>Gordon McCaskill</t>
  </si>
  <si>
    <t>Alan Findlay</t>
  </si>
  <si>
    <t>Midlothian</t>
  </si>
  <si>
    <t>Penicuik</t>
  </si>
  <si>
    <t>Debbi McCall</t>
  </si>
  <si>
    <t>Joe Wallace</t>
  </si>
  <si>
    <t>Adam Montgomery</t>
  </si>
  <si>
    <t>Andrew Hardie</t>
  </si>
  <si>
    <t>Ken Brown</t>
  </si>
  <si>
    <t>Jim Garry</t>
  </si>
  <si>
    <t>Bonnyrigg</t>
  </si>
  <si>
    <t>Dalkeith</t>
  </si>
  <si>
    <t>Midlothian West</t>
  </si>
  <si>
    <t>Midlothian South</t>
  </si>
  <si>
    <t>Midlothian East</t>
  </si>
  <si>
    <t>Kenneth Baird</t>
  </si>
  <si>
    <t>Louise D'Arcy-Greig</t>
  </si>
  <si>
    <t>John Hackett</t>
  </si>
  <si>
    <t>Peter Smaill</t>
  </si>
  <si>
    <t>Helen Armstrong</t>
  </si>
  <si>
    <t>Robert Hogg</t>
  </si>
  <si>
    <t>Dianne Alexander</t>
  </si>
  <si>
    <t>Colin Lawrie</t>
  </si>
  <si>
    <t>Derek Milligan</t>
  </si>
  <si>
    <t>Louie Lorraine Milliken</t>
  </si>
  <si>
    <t>Janet Lay-Douglas</t>
  </si>
  <si>
    <t>Ian Baxter</t>
  </si>
  <si>
    <t>George McIntyre</t>
  </si>
  <si>
    <t>Colin Cassidy</t>
  </si>
  <si>
    <t>Gary Young</t>
  </si>
  <si>
    <t>Stephen Curran</t>
  </si>
  <si>
    <t>Margot Russell</t>
  </si>
  <si>
    <t>Robin Traquair</t>
  </si>
  <si>
    <t>Jill Simon</t>
  </si>
  <si>
    <t>Jim Bryant</t>
  </si>
  <si>
    <t>Kelly Parry</t>
  </si>
  <si>
    <t>David Temple</t>
  </si>
  <si>
    <t>Russell Imrie</t>
  </si>
  <si>
    <t>Stephen Blain</t>
  </si>
  <si>
    <t>Pauline Winchester</t>
  </si>
  <si>
    <t>Helen Blackburn</t>
  </si>
  <si>
    <t>Andrew Coventry</t>
  </si>
  <si>
    <t>Ross Laird</t>
  </si>
  <si>
    <t>Cath Johnstone</t>
  </si>
  <si>
    <t>Ellen Scott</t>
  </si>
  <si>
    <t>Jim Muirhead</t>
  </si>
  <si>
    <t>Bryan Pottinger</t>
  </si>
  <si>
    <t>Kieran Munro</t>
  </si>
  <si>
    <t>Malcolm Spaven</t>
  </si>
  <si>
    <t>Jason Ferry</t>
  </si>
  <si>
    <t>Orkney</t>
  </si>
  <si>
    <t>Kirkwall East</t>
  </si>
  <si>
    <t>Steven Heddle</t>
  </si>
  <si>
    <t>Gwenda Shearer</t>
  </si>
  <si>
    <t>John Ross Scott</t>
  </si>
  <si>
    <t>David Dawson</t>
  </si>
  <si>
    <t>Rikki Lidderdale</t>
  </si>
  <si>
    <t>Ingirid Windwick Jolly</t>
  </si>
  <si>
    <t>Mike Berston</t>
  </si>
  <si>
    <t>Paul Dawson</t>
  </si>
  <si>
    <t>Kirkwall West and Orphir</t>
  </si>
  <si>
    <t>Stromness and South Isles</t>
  </si>
  <si>
    <t>Leslie Manson</t>
  </si>
  <si>
    <t>Sandy Cowie</t>
  </si>
  <si>
    <t>Barbara Foulkes</t>
  </si>
  <si>
    <t>Barbara Leslie</t>
  </si>
  <si>
    <t>Alastair Macleod</t>
  </si>
  <si>
    <t>Max Thomas</t>
  </si>
  <si>
    <t>Orkney Manifesto Group</t>
  </si>
  <si>
    <t>John Richards</t>
  </si>
  <si>
    <t>Rob Crichton</t>
  </si>
  <si>
    <t>James Stockan</t>
  </si>
  <si>
    <t>Magnus Thomson</t>
  </si>
  <si>
    <t>West Mainland</t>
  </si>
  <si>
    <t>Harvey Johnston</t>
  </si>
  <si>
    <t>Owen Tierney</t>
  </si>
  <si>
    <t>Duncan Allan Tullock</t>
  </si>
  <si>
    <t>Jo Jones</t>
  </si>
  <si>
    <t>Sean Michael Lewis</t>
  </si>
  <si>
    <t>Helen Kathleen Woodsward-Dean</t>
  </si>
  <si>
    <t>East Mainland, South Ronaldsay and Burray</t>
  </si>
  <si>
    <t>Andrew Drever</t>
  </si>
  <si>
    <t>Norman Rae Craigie</t>
  </si>
  <si>
    <t>John Stanley Groundwater</t>
  </si>
  <si>
    <t>Jim Foubister</t>
  </si>
  <si>
    <t>Steve Sankey</t>
  </si>
  <si>
    <t>North Isles</t>
  </si>
  <si>
    <t>Graham Sinclair</t>
  </si>
  <si>
    <t>Kevin Woodbridge</t>
  </si>
  <si>
    <t>Stephen Clackson</t>
  </si>
  <si>
    <t>Stuart Roy McIvor</t>
  </si>
  <si>
    <t>Ralph Stevenson</t>
  </si>
  <si>
    <t>Simon Tarry</t>
  </si>
  <si>
    <t>George Arthur Mowat-Brown</t>
  </si>
  <si>
    <t>Billy Muir</t>
  </si>
  <si>
    <t>North Isles (Ornkey)</t>
  </si>
  <si>
    <t>North Isles (Shetland)</t>
  </si>
  <si>
    <t>Duncan Simpson</t>
  </si>
  <si>
    <t>Ryan Thomson</t>
  </si>
  <si>
    <t>Alec Priest</t>
  </si>
  <si>
    <t>Cecil Hughson</t>
  </si>
  <si>
    <t>Lynsay Cunningham</t>
  </si>
  <si>
    <t>Shetland</t>
  </si>
  <si>
    <t>Shetland North</t>
  </si>
  <si>
    <t>Andrea Manson</t>
  </si>
  <si>
    <t>Alastair Cooper</t>
  </si>
  <si>
    <t>Emma Macdonald</t>
  </si>
  <si>
    <t>Isobel Johnson</t>
  </si>
  <si>
    <t>Lerwick North</t>
  </si>
  <si>
    <t>Malcolm Bell</t>
  </si>
  <si>
    <t>Stephen Leask</t>
  </si>
  <si>
    <t>John Fraser</t>
  </si>
  <si>
    <t>Thomas Williamson</t>
  </si>
  <si>
    <t>Theo Smith</t>
  </si>
  <si>
    <t>Catherine Hughson</t>
  </si>
  <si>
    <t>Gary Robinson</t>
  </si>
  <si>
    <t>Steven Coutts</t>
  </si>
  <si>
    <t>Debra Jane Nicolson</t>
  </si>
  <si>
    <t>Ian Tinkler</t>
  </si>
  <si>
    <t>Shetland West</t>
  </si>
  <si>
    <t>Shetland Central</t>
  </si>
  <si>
    <t>Shetland South</t>
  </si>
  <si>
    <t>David Sandison</t>
  </si>
  <si>
    <t>Mark Burgess</t>
  </si>
  <si>
    <t>Ian Scott</t>
  </si>
  <si>
    <t>Julie Buchan</t>
  </si>
  <si>
    <t>Brian Nugent</t>
  </si>
  <si>
    <t>Allison Duncan</t>
  </si>
  <si>
    <t>Robbie McGregor</t>
  </si>
  <si>
    <t>George Smith</t>
  </si>
  <si>
    <t>Lerwick South</t>
  </si>
  <si>
    <t>Cecil Smith</t>
  </si>
  <si>
    <t>Beatrice Wishart</t>
  </si>
  <si>
    <t>Peter Campbell</t>
  </si>
  <si>
    <t>Amanda Westlake</t>
  </si>
  <si>
    <t>Frances Valente</t>
  </si>
  <si>
    <t>Barraigh, Bhatarsaigh, Eirisgeigh agus Uibhist a Deas</t>
  </si>
  <si>
    <t>Na h-Eileanan an Iar</t>
  </si>
  <si>
    <t>Donald Manford</t>
  </si>
  <si>
    <t>Calum MacMillan</t>
  </si>
  <si>
    <t>Iain MacNeil</t>
  </si>
  <si>
    <t>Paul Steele</t>
  </si>
  <si>
    <t>David Blaney</t>
  </si>
  <si>
    <t>Donnie Steele</t>
  </si>
  <si>
    <t>Ronald Joseph MacKinnon</t>
  </si>
  <si>
    <t>Gerry MacLeod</t>
  </si>
  <si>
    <t>John Mitchell</t>
  </si>
  <si>
    <t>Fiona MacLeod</t>
  </si>
  <si>
    <t>Finlay Cunningham</t>
  </si>
  <si>
    <t>Paul Finnegan</t>
  </si>
  <si>
    <t>Catherine McDonald</t>
  </si>
  <si>
    <t>Sheena MacLeod</t>
  </si>
  <si>
    <t>Denise Wilson</t>
  </si>
  <si>
    <t>D.J. MacRae</t>
  </si>
  <si>
    <t>Alex Smith</t>
  </si>
  <si>
    <t>Na Hearadh agus Ceann a Deas Nan Loch</t>
  </si>
  <si>
    <t>Beinn Na Foghla agus Uibhist a Tuath</t>
  </si>
  <si>
    <t>Roslyn MacPherson</t>
  </si>
  <si>
    <t>Ken MacBrayne</t>
  </si>
  <si>
    <t>Uisdean Robertson</t>
  </si>
  <si>
    <t>Iain MacLeod</t>
  </si>
  <si>
    <t>Roddy MacKay</t>
  </si>
  <si>
    <t>Andrew Walker</t>
  </si>
  <si>
    <t>Neil MacDonald Beaton</t>
  </si>
  <si>
    <t>John MacLeod</t>
  </si>
  <si>
    <t>Steòrnabhagh a Deas</t>
  </si>
  <si>
    <t>Rae MacKenzie</t>
  </si>
  <si>
    <t>Charlie Nicolson</t>
  </si>
  <si>
    <t>Angus McCormack</t>
  </si>
  <si>
    <t>Keith Dodson</t>
  </si>
  <si>
    <t>Shonnie MacRitchie</t>
  </si>
  <si>
    <t>Caroline Brick</t>
  </si>
  <si>
    <t>Derek McPherson</t>
  </si>
  <si>
    <t>Campbell McKenzie</t>
  </si>
  <si>
    <t>Steòrnabhagh a Tuath</t>
  </si>
  <si>
    <t>Gordon Murray</t>
  </si>
  <si>
    <t>Roddie MacKay</t>
  </si>
  <si>
    <t>Iain MacLean MacAulay</t>
  </si>
  <si>
    <t>Neil MacKay</t>
  </si>
  <si>
    <t>Lesley McKenzie</t>
  </si>
  <si>
    <t>Loch a Tuath</t>
  </si>
  <si>
    <t>John A. MacIver</t>
  </si>
  <si>
    <t>Donald Finlayson Crichton</t>
  </si>
  <si>
    <t>Calum MacLean</t>
  </si>
  <si>
    <t>Ruaraidh Ferguson</t>
  </si>
  <si>
    <t>Iain MacIver</t>
  </si>
  <si>
    <t>Allan MacLachlan</t>
  </si>
  <si>
    <t>An Taobh Siar agus Nis</t>
  </si>
  <si>
    <t>Kenneth MacLeod</t>
  </si>
  <si>
    <t>John N. MacLeod</t>
  </si>
  <si>
    <t>Kenny John MacLeod</t>
  </si>
  <si>
    <t>John MacKay</t>
  </si>
  <si>
    <t>Alistair MacLennan</t>
  </si>
  <si>
    <t>Malcolm McTaggart</t>
  </si>
  <si>
    <t>Sgire an Rubha</t>
  </si>
  <si>
    <t>Don MacDonald</t>
  </si>
  <si>
    <t>Norrie MacDonald</t>
  </si>
  <si>
    <t>Alasdair MacLeod</t>
  </si>
  <si>
    <t>Finlay Stewart</t>
  </si>
  <si>
    <t>John MacMillan</t>
  </si>
  <si>
    <t>Tony Robson</t>
  </si>
  <si>
    <t>Sgir’ Uige agus Ceann a Tuath Nan Loch</t>
  </si>
  <si>
    <t>Ranald Fraser</t>
  </si>
  <si>
    <t>Angus Morrison</t>
  </si>
  <si>
    <t>Norman Alexander MacDonald</t>
  </si>
  <si>
    <t>Cudig MacLeod</t>
  </si>
  <si>
    <t>East Dunbartonshire</t>
  </si>
  <si>
    <t>Milngavie</t>
  </si>
  <si>
    <t>Jim Gibbons</t>
  </si>
  <si>
    <t>Kate Waddell</t>
  </si>
  <si>
    <t>Graeme McGinigle</t>
  </si>
  <si>
    <t>Maureen Henry</t>
  </si>
  <si>
    <t>Jim Goodall</t>
  </si>
  <si>
    <t>Gordon Masterton</t>
  </si>
  <si>
    <t>Bearsden North</t>
  </si>
  <si>
    <t>Bearsden South</t>
  </si>
  <si>
    <t>Bishopbriggs North and Campsie</t>
  </si>
  <si>
    <t>Bishopbriggs South</t>
  </si>
  <si>
    <t>Lenzie and Kirkintilloch South</t>
  </si>
  <si>
    <t>Kirkintilloch East and North and Twechar</t>
  </si>
  <si>
    <t>Ian Mackay</t>
  </si>
  <si>
    <t>Duncan Cumming</t>
  </si>
  <si>
    <t>Sheila Mechan</t>
  </si>
  <si>
    <t>Euis Jassemi-Zargani</t>
  </si>
  <si>
    <t>Rosie O'Neil</t>
  </si>
  <si>
    <t>Erin Crawley</t>
  </si>
  <si>
    <t>Denis Johnston</t>
  </si>
  <si>
    <t>Alan Oliver</t>
  </si>
  <si>
    <t>Andrew Polson</t>
  </si>
  <si>
    <t>Manjinder Shergill</t>
  </si>
  <si>
    <t>Vaughan Moody</t>
  </si>
  <si>
    <t>Scott Ferguson</t>
  </si>
  <si>
    <t>Paul Ferretti</t>
  </si>
  <si>
    <t>Mohrag Fischer</t>
  </si>
  <si>
    <t>Billy Hendry</t>
  </si>
  <si>
    <t>Gemma Welsh</t>
  </si>
  <si>
    <t>Gary Pews</t>
  </si>
  <si>
    <t>Christoper Cotton</t>
  </si>
  <si>
    <t>Brian Reid</t>
  </si>
  <si>
    <t>Gordon Low</t>
  </si>
  <si>
    <t>Irene Mackay</t>
  </si>
  <si>
    <t>Alan Brown</t>
  </si>
  <si>
    <t>Alan Moir</t>
  </si>
  <si>
    <t>Ian Elrick</t>
  </si>
  <si>
    <t>Connor Boyd</t>
  </si>
  <si>
    <t>Gillian Renwick</t>
  </si>
  <si>
    <t>Martin Robertson</t>
  </si>
  <si>
    <t>Sandra Thornton</t>
  </si>
  <si>
    <t>Rhondda Geekie</t>
  </si>
  <si>
    <t>Rod Ackland</t>
  </si>
  <si>
    <t>Caolynn Scrimgeour</t>
  </si>
  <si>
    <t>Sandy Taylor</t>
  </si>
  <si>
    <t>Alisdair Sinclair</t>
  </si>
  <si>
    <t>John Jamieson</t>
  </si>
  <si>
    <t>Pamela Marshall</t>
  </si>
  <si>
    <t>Alison Lothian</t>
  </si>
  <si>
    <t>Stewart MacDonald</t>
  </si>
  <si>
    <t>Susan Murray</t>
  </si>
  <si>
    <t>Emma Sheppard</t>
  </si>
  <si>
    <t>Willie Paterson</t>
  </si>
  <si>
    <t>East Lothian</t>
  </si>
  <si>
    <t>Musselburgh</t>
  </si>
  <si>
    <t>Stuart Currie</t>
  </si>
  <si>
    <t>John Williamson</t>
  </si>
  <si>
    <t>Andy Forrest</t>
  </si>
  <si>
    <t>Katherine Sangster</t>
  </si>
  <si>
    <t>Katie Mackie</t>
  </si>
  <si>
    <t>Clare Graham</t>
  </si>
  <si>
    <t>Jason Rose</t>
  </si>
  <si>
    <t>John Caldwell</t>
  </si>
  <si>
    <t>Theresa Sives</t>
  </si>
  <si>
    <t>Preston Seaton and Gosford</t>
  </si>
  <si>
    <t>Neil Gilbert</t>
  </si>
  <si>
    <t>Janis Wilson</t>
  </si>
  <si>
    <t>Willie Innes</t>
  </si>
  <si>
    <t>Fiona O'Donnell</t>
  </si>
  <si>
    <t>Lachlan Bruce</t>
  </si>
  <si>
    <t>Ghill Donald</t>
  </si>
  <si>
    <t>Lesley Orr</t>
  </si>
  <si>
    <t>Brian Weddell</t>
  </si>
  <si>
    <t>Preston, Seton and Gosford</t>
  </si>
  <si>
    <t>Kenny McLeod</t>
  </si>
  <si>
    <t>Linda Watson</t>
  </si>
  <si>
    <t>Fiona Dugdale</t>
  </si>
  <si>
    <t>Colin McGinn</t>
  </si>
  <si>
    <t>Gordon Mackett</t>
  </si>
  <si>
    <t>Alexander Graham</t>
  </si>
  <si>
    <t>TUSC</t>
  </si>
  <si>
    <t>Jimmy Haddow</t>
  </si>
  <si>
    <t>Jim Gillies</t>
  </si>
  <si>
    <t>Tranent/Wallyford/Macmerry</t>
  </si>
  <si>
    <t>Haddington and Lammermuir</t>
  </si>
  <si>
    <t>Tom Trotter</t>
  </si>
  <si>
    <t>Ruth Currie</t>
  </si>
  <si>
    <t>John McMillan</t>
  </si>
  <si>
    <t>Shamin Akhtar</t>
  </si>
  <si>
    <t>Brian Small</t>
  </si>
  <si>
    <t>Kelvin Pate</t>
  </si>
  <si>
    <t>Cris Thacker</t>
  </si>
  <si>
    <t>Dunbar and East Linton</t>
  </si>
  <si>
    <t>Paul McLennan</t>
  </si>
  <si>
    <t>Isobel Knox</t>
  </si>
  <si>
    <t>Norman Hampshire</t>
  </si>
  <si>
    <t>Sue Kempson</t>
  </si>
  <si>
    <t>Elisabeth Wilson</t>
  </si>
  <si>
    <t>Sarah Beattie-Smith</t>
  </si>
  <si>
    <t>North Berwick Coastal</t>
  </si>
  <si>
    <t>Laura Lowe Forrest</t>
  </si>
  <si>
    <t>Jim Goodfellow</t>
  </si>
  <si>
    <t>Jeremy Douglas Findlay</t>
  </si>
  <si>
    <t>Jane Henderson</t>
  </si>
  <si>
    <t>Robert O'Riordan</t>
  </si>
  <si>
    <t>Eurig Scandrett</t>
  </si>
  <si>
    <t>Inverclyde</t>
  </si>
  <si>
    <t>Inverclyde East</t>
  </si>
  <si>
    <t>Inverclyde West</t>
  </si>
  <si>
    <t>Christopher McEleny</t>
  </si>
  <si>
    <t>Alan Holliday</t>
  </si>
  <si>
    <t>James Kelly</t>
  </si>
  <si>
    <t>George White</t>
  </si>
  <si>
    <t>Ronald Ahlfeld</t>
  </si>
  <si>
    <t>Lynne Quinn</t>
  </si>
  <si>
    <t>Alan Taylor</t>
  </si>
  <si>
    <t>Christopher Curley</t>
  </si>
  <si>
    <t>Stephen McCabe</t>
  </si>
  <si>
    <t>David Wilson</t>
  </si>
  <si>
    <t>Jacci Stoyle</t>
  </si>
  <si>
    <t>Jim Boyland</t>
  </si>
  <si>
    <t>Inverclyde South West</t>
  </si>
  <si>
    <t>Innes Nelson</t>
  </si>
  <si>
    <t>Alan Nicholson</t>
  </si>
  <si>
    <t>Gerry Dorrian</t>
  </si>
  <si>
    <t>Dominic Jack</t>
  </si>
  <si>
    <t>Ciano Rebecchi</t>
  </si>
  <si>
    <t>Gary Purdon</t>
  </si>
  <si>
    <t>J.B. Houston</t>
  </si>
  <si>
    <t>Inverclyde South</t>
  </si>
  <si>
    <t>John Crowther</t>
  </si>
  <si>
    <t>Agnes McAuley</t>
  </si>
  <si>
    <t>Natasha Murphy</t>
  </si>
  <si>
    <t>Maureen McNeil</t>
  </si>
  <si>
    <t>Anne Duffy</t>
  </si>
  <si>
    <t>Tommy McVey</t>
  </si>
  <si>
    <t>John Cooke</t>
  </si>
  <si>
    <t>Vaughan Jones</t>
  </si>
  <si>
    <t>Inverclyde East Central</t>
  </si>
  <si>
    <t>Jim MacLeod</t>
  </si>
  <si>
    <t>Donna Pikett</t>
  </si>
  <si>
    <t>Robert Moran</t>
  </si>
  <si>
    <t>Robbie Henderson</t>
  </si>
  <si>
    <t>Drew McKenzie</t>
  </si>
  <si>
    <t>Inverclyde Central</t>
  </si>
  <si>
    <t>Jim McEleny</t>
  </si>
  <si>
    <t>Jayne Peberdy</t>
  </si>
  <si>
    <t>Michael McCormick</t>
  </si>
  <si>
    <t>Colin Jackson</t>
  </si>
  <si>
    <t>Ian Bryson</t>
  </si>
  <si>
    <t>Kenny Shepherd</t>
  </si>
  <si>
    <t>Inverclyde North</t>
  </si>
  <si>
    <t>Elizabeth Robertson</t>
  </si>
  <si>
    <t>Philomena Donnachie</t>
  </si>
  <si>
    <t>Martin Brennan</t>
  </si>
  <si>
    <t>Jim Clocherty</t>
  </si>
  <si>
    <t>Graeme Brooks</t>
  </si>
  <si>
    <t>Alasdair Higgins</t>
  </si>
  <si>
    <t>Eddie McEleny</t>
  </si>
  <si>
    <t>Stirling</t>
  </si>
  <si>
    <t>Trossachs and Teith</t>
  </si>
  <si>
    <t>Forth and Endrick</t>
  </si>
  <si>
    <t>Evelyn Tweed</t>
  </si>
  <si>
    <t>Fergus Wood</t>
  </si>
  <si>
    <t>Martin Earl</t>
  </si>
  <si>
    <t>Jeremy McDonald</t>
  </si>
  <si>
    <t>Gerry McGarvey</t>
  </si>
  <si>
    <t>Gordon Cowtan</t>
  </si>
  <si>
    <t>Galen Milne</t>
  </si>
  <si>
    <t>Graham Lambie</t>
  </si>
  <si>
    <t>Ian  Muirhead</t>
  </si>
  <si>
    <t>Alistair Berrill</t>
  </si>
  <si>
    <t>Robert Davies</t>
  </si>
  <si>
    <t>Richard Simpson</t>
  </si>
  <si>
    <t>Michael Marten</t>
  </si>
  <si>
    <t>Evan McLean</t>
  </si>
  <si>
    <t>Graham Houston</t>
  </si>
  <si>
    <t>Rosemary Hunter</t>
  </si>
  <si>
    <t>Alastair Majury</t>
  </si>
  <si>
    <t>Douglas Dodds</t>
  </si>
  <si>
    <t>Mike Robbins</t>
  </si>
  <si>
    <t>Alasdair Tollemache</t>
  </si>
  <si>
    <t>Stuart Auld</t>
  </si>
  <si>
    <t>Dunblane and Bridge of Allan</t>
  </si>
  <si>
    <t>Stirling North</t>
  </si>
  <si>
    <t>Susan McGill</t>
  </si>
  <si>
    <t>Jim Thomson</t>
  </si>
  <si>
    <t>Ross Oxburgh</t>
  </si>
  <si>
    <t>Danny Gibson</t>
  </si>
  <si>
    <t>Jen Preston</t>
  </si>
  <si>
    <t>Chloe Campbell</t>
  </si>
  <si>
    <t>Fayzan Rehman</t>
  </si>
  <si>
    <t>James McDonald</t>
  </si>
  <si>
    <t>Alison Laurie</t>
  </si>
  <si>
    <t>Gerry McLaughlan</t>
  </si>
  <si>
    <t>Bryan Flanagan</t>
  </si>
  <si>
    <t>Chris Kane</t>
  </si>
  <si>
    <t>Corrie McChord</t>
  </si>
  <si>
    <t>Linda Hendry</t>
  </si>
  <si>
    <t>William Galloway</t>
  </si>
  <si>
    <t>Stirling East</t>
  </si>
  <si>
    <t>Bannockburn</t>
  </si>
  <si>
    <t>Alasdair MacPherson</t>
  </si>
  <si>
    <t>Maureen Bennison</t>
  </si>
  <si>
    <t>Paul Henke</t>
  </si>
  <si>
    <t>Margaret Brisley</t>
  </si>
  <si>
    <t>Violet Weir</t>
  </si>
  <si>
    <t>Jennifer Tollemache</t>
  </si>
  <si>
    <t>Gordon Bruce</t>
  </si>
  <si>
    <t>Stirling West</t>
  </si>
  <si>
    <t>Scott Farmer</t>
  </si>
  <si>
    <t>Morag Fulton</t>
  </si>
  <si>
    <t>Neil Benny</t>
  </si>
  <si>
    <t>Christine Simpson</t>
  </si>
  <si>
    <t>Kevin Ralston</t>
  </si>
  <si>
    <t>Robert Skilleter</t>
  </si>
  <si>
    <t>Angus</t>
  </si>
  <si>
    <t>Kirriemuir and Dean</t>
  </si>
  <si>
    <t>Julie Bell</t>
  </si>
  <si>
    <t>Jeanette Gaul</t>
  </si>
  <si>
    <t>Ronnie Proctor</t>
  </si>
  <si>
    <t>Angus Macmillan-Douglas</t>
  </si>
  <si>
    <t>Liz Petrie</t>
  </si>
  <si>
    <t>Gordon Watson</t>
  </si>
  <si>
    <t>Brechin and Edzell</t>
  </si>
  <si>
    <t>Kenny Braes</t>
  </si>
  <si>
    <t>Paul Wright</t>
  </si>
  <si>
    <t>Gavin Nicol</t>
  </si>
  <si>
    <t>Alison Andrews</t>
  </si>
  <si>
    <t>Marjory Smith</t>
  </si>
  <si>
    <t>Bob Myles</t>
  </si>
  <si>
    <t>Jill Scott</t>
  </si>
  <si>
    <t>Forfar and District</t>
  </si>
  <si>
    <t>Monifieth and Sidlaw</t>
  </si>
  <si>
    <t>Lynne Devine</t>
  </si>
  <si>
    <t>Glennis Middleton</t>
  </si>
  <si>
    <t>Braden Davy</t>
  </si>
  <si>
    <t>Glen Barclay</t>
  </si>
  <si>
    <t>Ed McAdam</t>
  </si>
  <si>
    <t>Colin Brown</t>
  </si>
  <si>
    <t>Ian McLaren</t>
  </si>
  <si>
    <t>Ian Whyte</t>
  </si>
  <si>
    <t>Sheila Hands</t>
  </si>
  <si>
    <t>Beth Whiteside</t>
  </si>
  <si>
    <t>Crig Fotheringham</t>
  </si>
  <si>
    <t>Ben Lawrie</t>
  </si>
  <si>
    <t>Ray Stratchan</t>
  </si>
  <si>
    <t>Carnoustie and District</t>
  </si>
  <si>
    <t>Mark McDonald</t>
  </si>
  <si>
    <t>Brian Boyd</t>
  </si>
  <si>
    <t>Terry O'Halloran</t>
  </si>
  <si>
    <t>Beth Morrison</t>
  </si>
  <si>
    <t>Joanne McFadden</t>
  </si>
  <si>
    <t>David Cheape</t>
  </si>
  <si>
    <t>Bill Bowles</t>
  </si>
  <si>
    <t>Arbroath West, Letham and Friockheim</t>
  </si>
  <si>
    <t>Alex King</t>
  </si>
  <si>
    <t>Donald Morrison</t>
  </si>
  <si>
    <t>David Lumgair</t>
  </si>
  <si>
    <t>Richard Moore</t>
  </si>
  <si>
    <t>David Fairweather</t>
  </si>
  <si>
    <t>Arbroath East and Lunan</t>
  </si>
  <si>
    <t>Brenda Durno</t>
  </si>
  <si>
    <t>Sheena Welsh</t>
  </si>
  <si>
    <t>Derek Wann</t>
  </si>
  <si>
    <t>Mark Smith</t>
  </si>
  <si>
    <t>John Ruddy</t>
  </si>
  <si>
    <t>Lois Speed</t>
  </si>
  <si>
    <t>Kevin Smith</t>
  </si>
  <si>
    <t>Ian Watson</t>
  </si>
  <si>
    <t>Montrose and District</t>
  </si>
  <si>
    <t>Bill Duff</t>
  </si>
  <si>
    <t>Gill Stranock</t>
  </si>
  <si>
    <t>Ron Sturrock</t>
  </si>
  <si>
    <t>Avril Simpson</t>
  </si>
  <si>
    <t>Pamela Ruddy</t>
  </si>
  <si>
    <t>Mark Salmond</t>
  </si>
  <si>
    <t>Tommy Stewart</t>
  </si>
  <si>
    <t>South Ayrshire</t>
  </si>
  <si>
    <t>Troon</t>
  </si>
  <si>
    <t>Prestwick</t>
  </si>
  <si>
    <t>Ayr North</t>
  </si>
  <si>
    <t>Ian Cochrane</t>
  </si>
  <si>
    <t>John Wallace</t>
  </si>
  <si>
    <t>Hugh Hunter</t>
  </si>
  <si>
    <t>Margaret Toner</t>
  </si>
  <si>
    <t>Helen Moonie</t>
  </si>
  <si>
    <t>Alasdair John Malcolm</t>
  </si>
  <si>
    <t>Laura Brennan-Whitefield</t>
  </si>
  <si>
    <t>Douglas Campbell</t>
  </si>
  <si>
    <t>Ian Davis</t>
  </si>
  <si>
    <t>Ian Cavana</t>
  </si>
  <si>
    <t>Brenda Knox</t>
  </si>
  <si>
    <t>Jamie McGeechan</t>
  </si>
  <si>
    <t>Peter Convery</t>
  </si>
  <si>
    <t>Bob Pollock</t>
  </si>
  <si>
    <t>Philip Saxton</t>
  </si>
  <si>
    <t>Boyd Murdoch</t>
  </si>
  <si>
    <t>Craig Mackay</t>
  </si>
  <si>
    <t>Annie McIndoe</t>
  </si>
  <si>
    <t>Ayr East</t>
  </si>
  <si>
    <t>Chris Cullen</t>
  </si>
  <si>
    <t>Ian McPherson</t>
  </si>
  <si>
    <t>Mary Kilpatrick</t>
  </si>
  <si>
    <t>Brian  McGinley</t>
  </si>
  <si>
    <t>Andrew Bryden</t>
  </si>
  <si>
    <t>Siobhian Brown</t>
  </si>
  <si>
    <t>Allan Dorrans</t>
  </si>
  <si>
    <t>Martin Dowey</t>
  </si>
  <si>
    <t>Lee Lyons</t>
  </si>
  <si>
    <t>Derek McCabe</t>
  </si>
  <si>
    <t>Liz Martin</t>
  </si>
  <si>
    <t>Chic Brodie</t>
  </si>
  <si>
    <t>Ayr West</t>
  </si>
  <si>
    <t>Kyle</t>
  </si>
  <si>
    <t>Julie Dettbarn</t>
  </si>
  <si>
    <t>Scott McFarlane</t>
  </si>
  <si>
    <t>Arthur Spurling</t>
  </si>
  <si>
    <t>Andy Campbell</t>
  </si>
  <si>
    <t>Maybole, North Carrick and Coylton</t>
  </si>
  <si>
    <t>William Grant</t>
  </si>
  <si>
    <t>Ian Campbell</t>
  </si>
  <si>
    <t>Catriona Deliveli</t>
  </si>
  <si>
    <t>Brian Connolly</t>
  </si>
  <si>
    <t>Gordon McFadzean</t>
  </si>
  <si>
    <t>Girvan and South Carrick</t>
  </si>
  <si>
    <t>Peter Henderson</t>
  </si>
  <si>
    <t>Ian Fitzsimmons</t>
  </si>
  <si>
    <t>Owen Martin</t>
  </si>
  <si>
    <t>Alec Clark</t>
  </si>
  <si>
    <t>Karen Clark-McCartney</t>
  </si>
  <si>
    <t>Gavin Scott</t>
  </si>
  <si>
    <t>Strathmartine</t>
  </si>
  <si>
    <t>John Alexander</t>
  </si>
  <si>
    <t>Stewart Hunter</t>
  </si>
  <si>
    <t>Kevin Keenan</t>
  </si>
  <si>
    <t>Robert Lindsay</t>
  </si>
  <si>
    <t>Daniel Coleman</t>
  </si>
  <si>
    <t>Ian Borthwick</t>
  </si>
  <si>
    <t>Sinead Daly</t>
  </si>
  <si>
    <t>Dundee</t>
  </si>
  <si>
    <t>Lochee</t>
  </si>
  <si>
    <t>Alan Ross</t>
  </si>
  <si>
    <t>Roisin Smith</t>
  </si>
  <si>
    <t>Charlie Malone</t>
  </si>
  <si>
    <t>Michael Marra</t>
  </si>
  <si>
    <t>Mason Mcilreavy</t>
  </si>
  <si>
    <t>Lynn Hutchison</t>
  </si>
  <si>
    <t>Kirsty McKenzie</t>
  </si>
  <si>
    <t>Gordon Matheson</t>
  </si>
  <si>
    <t>Tom Ferguson</t>
  </si>
  <si>
    <t>Leah Ganley</t>
  </si>
  <si>
    <t>Bill Campbell</t>
  </si>
  <si>
    <t>Steven Rome</t>
  </si>
  <si>
    <t>Richard McCready</t>
  </si>
  <si>
    <t>Donald Hay</t>
  </si>
  <si>
    <t>Fraser MacPherson</t>
  </si>
  <si>
    <t>Morgan Petrie</t>
  </si>
  <si>
    <t>Andrew McBride</t>
  </si>
  <si>
    <t>Bradley Booth</t>
  </si>
  <si>
    <t>Scottish Socialist</t>
  </si>
  <si>
    <t>Tam Wilson</t>
  </si>
  <si>
    <t>West End</t>
  </si>
  <si>
    <t>Coldside</t>
  </si>
  <si>
    <t>Mark Flynn</t>
  </si>
  <si>
    <t>Anne Rendall</t>
  </si>
  <si>
    <t>George McIrvine</t>
  </si>
  <si>
    <t>Helen Wright</t>
  </si>
  <si>
    <t>Duncan Shaw</t>
  </si>
  <si>
    <t>Kristopher Hall</t>
  </si>
  <si>
    <t>Christoper McIntyre</t>
  </si>
  <si>
    <t>Conor Marshall</t>
  </si>
  <si>
    <t>Mohammed Asif</t>
  </si>
  <si>
    <t>Wayne Scott</t>
  </si>
  <si>
    <t>Ken Lynn</t>
  </si>
  <si>
    <t>Lynne Short</t>
  </si>
  <si>
    <t>Georgia Cruickshank</t>
  </si>
  <si>
    <t>James Clancy</t>
  </si>
  <si>
    <t>Jenny Blain</t>
  </si>
  <si>
    <t>Robbie McKaig</t>
  </si>
  <si>
    <t>Stuart Fairweather</t>
  </si>
  <si>
    <t>Maryfield</t>
  </si>
  <si>
    <t>North East</t>
  </si>
  <si>
    <t>Gregor Murray</t>
  </si>
  <si>
    <t>Willie Sawers</t>
  </si>
  <si>
    <t>Brian Gordon</t>
  </si>
  <si>
    <t>Curtis Large</t>
  </si>
  <si>
    <t>Tracy Mulholland</t>
  </si>
  <si>
    <t>Alan Beddows</t>
  </si>
  <si>
    <t>Alison Orr</t>
  </si>
  <si>
    <t>Michael Taylor</t>
  </si>
  <si>
    <t>East End</t>
  </si>
  <si>
    <t>The Ferry</t>
  </si>
  <si>
    <t>Kevin Cordell</t>
  </si>
  <si>
    <t>Vari McDonald</t>
  </si>
  <si>
    <t>Angela Lyall</t>
  </si>
  <si>
    <t>Derek Scott</t>
  </si>
  <si>
    <t>Philip Scott</t>
  </si>
  <si>
    <t>Craig Duncan</t>
  </si>
  <si>
    <t>Pol Clementsmith</t>
  </si>
  <si>
    <t>Ian McKay</t>
  </si>
  <si>
    <t>William Morren</t>
  </si>
  <si>
    <t>Paul Johnson</t>
  </si>
  <si>
    <t>Calum Walker</t>
  </si>
  <si>
    <t>Bo'ness and Blackness</t>
  </si>
  <si>
    <t>Falkirk</t>
  </si>
  <si>
    <t>Ann Ritchie</t>
  </si>
  <si>
    <t>Alan Gilbert</t>
  </si>
  <si>
    <t>David Aitchison</t>
  </si>
  <si>
    <t>Michael Burnett</t>
  </si>
  <si>
    <t>Lynn Munro</t>
  </si>
  <si>
    <t>Mari-Ellena Corvi</t>
  </si>
  <si>
    <t>Grangemouth</t>
  </si>
  <si>
    <t>David Balfour</t>
  </si>
  <si>
    <t>Margaret-Ann Milne</t>
  </si>
  <si>
    <t>Allyson Black</t>
  </si>
  <si>
    <t>Robert Spears</t>
  </si>
  <si>
    <t>James Bundy</t>
  </si>
  <si>
    <t>Judith McLaughlin</t>
  </si>
  <si>
    <t>Denny and Banknock</t>
  </si>
  <si>
    <t>Paul Garner</t>
  </si>
  <si>
    <t>Fiona Collie</t>
  </si>
  <si>
    <t>Jim Blackwood</t>
  </si>
  <si>
    <t>Khalid Hamid</t>
  </si>
  <si>
    <t>Nigel Harris</t>
  </si>
  <si>
    <t>Cheryl Brind</t>
  </si>
  <si>
    <t>Brian McCabe</t>
  </si>
  <si>
    <t>Alexander John Waddell</t>
  </si>
  <si>
    <t>Anne Montgomery</t>
  </si>
  <si>
    <t>Solidarity</t>
  </si>
  <si>
    <t>Sean Mellon</t>
  </si>
  <si>
    <t>Carse, Kinnaird and Tryst</t>
  </si>
  <si>
    <t>Gary Bouse</t>
  </si>
  <si>
    <t>Laura Murtagh</t>
  </si>
  <si>
    <t>Joan Coombes</t>
  </si>
  <si>
    <t>Martin Murray</t>
  </si>
  <si>
    <t>Jim Flynn</t>
  </si>
  <si>
    <t>Chris Marsh</t>
  </si>
  <si>
    <t>Safia Ali</t>
  </si>
  <si>
    <t>Bonnybridge and Larbert</t>
  </si>
  <si>
    <t>Tom Coleman</t>
  </si>
  <si>
    <t>Billy Buchanan</t>
  </si>
  <si>
    <t>Janine Rennie</t>
  </si>
  <si>
    <t>Linda Gow</t>
  </si>
  <si>
    <t>David Grant</t>
  </si>
  <si>
    <t>David Robertson</t>
  </si>
  <si>
    <t>Falkirk North</t>
  </si>
  <si>
    <t>David Alexander</t>
  </si>
  <si>
    <t>Cecil Meiklejohn</t>
  </si>
  <si>
    <t>Denis Goldie</t>
  </si>
  <si>
    <t>Robert Bissett</t>
  </si>
  <si>
    <t>Wendy Chandrachud</t>
  </si>
  <si>
    <t>Debra Pickering</t>
  </si>
  <si>
    <t>Falkirk South</t>
  </si>
  <si>
    <t>Lorna Binnie</t>
  </si>
  <si>
    <t>John Patrick</t>
  </si>
  <si>
    <t>Pat Reid</t>
  </si>
  <si>
    <t>Donnie Buchanan</t>
  </si>
  <si>
    <t>Lower Braes</t>
  </si>
  <si>
    <t>Upper Braes</t>
  </si>
  <si>
    <t>Gordon Hughes</t>
  </si>
  <si>
    <t>Farah Farzana</t>
  </si>
  <si>
    <t>John McLuckie</t>
  </si>
  <si>
    <t>James Kerr</t>
  </si>
  <si>
    <t>Tom McLaughlin</t>
  </si>
  <si>
    <t>Jim Robertson</t>
  </si>
  <si>
    <t>Neil Durning</t>
  </si>
  <si>
    <t>Adanna McCue</t>
  </si>
  <si>
    <t>Alan Nimmo</t>
  </si>
  <si>
    <t>Malcolm Nicol</t>
  </si>
  <si>
    <t>Chris Brind</t>
  </si>
  <si>
    <t>Ricky Wilson</t>
  </si>
  <si>
    <t>Steven Jackson</t>
  </si>
  <si>
    <t>Sam Hemple</t>
  </si>
  <si>
    <t>Stuart Martin</t>
  </si>
  <si>
    <t>Annick</t>
  </si>
  <si>
    <t>Gordon Jenkins</t>
  </si>
  <si>
    <t xml:space="preserve">Eòghann MacColl </t>
  </si>
  <si>
    <t>John McGhee</t>
  </si>
  <si>
    <t>John McFadzean</t>
  </si>
  <si>
    <t>Jen Broadhurst</t>
  </si>
  <si>
    <t>Ellen Freel</t>
  </si>
  <si>
    <t>Gordon Walker</t>
  </si>
  <si>
    <t>Amrik Singh</t>
  </si>
  <si>
    <t>East Ayrshire</t>
  </si>
  <si>
    <t>Kilmarnock North</t>
  </si>
  <si>
    <t>Helen Coffey</t>
  </si>
  <si>
    <t>Elaine Cowan</t>
  </si>
  <si>
    <t>Maureen McKay</t>
  </si>
  <si>
    <t>Ian Grant</t>
  </si>
  <si>
    <t>Lisa Murray</t>
  </si>
  <si>
    <t>Iain Linton</t>
  </si>
  <si>
    <t>Douglas Reid</t>
  </si>
  <si>
    <t>Lillian Jones</t>
  </si>
  <si>
    <t>Tom Cook</t>
  </si>
  <si>
    <t>Elizabeth Brown</t>
  </si>
  <si>
    <t>Stef Johnstone</t>
  </si>
  <si>
    <t>Kilmarnock West and Crosshouse</t>
  </si>
  <si>
    <t>Kilmarnock East and Hurlford</t>
  </si>
  <si>
    <t>Fiona Campbell</t>
  </si>
  <si>
    <t>John Campbell</t>
  </si>
  <si>
    <t>Barry Douglas</t>
  </si>
  <si>
    <t>Dave Meechan</t>
  </si>
  <si>
    <t>Jon Herd</t>
  </si>
  <si>
    <t>Raymond Pattison</t>
  </si>
  <si>
    <t>Stephen McNamara</t>
  </si>
  <si>
    <t>Kilmarnock South</t>
  </si>
  <si>
    <t>Irvine Valley</t>
  </si>
  <si>
    <t>Jim Todd</t>
  </si>
  <si>
    <t>Clare Maitland</t>
  </si>
  <si>
    <t>John Knapp</t>
  </si>
  <si>
    <t>Billy McClure</t>
  </si>
  <si>
    <t>Caitlin O'Brien</t>
  </si>
  <si>
    <t>Elena Whitham</t>
  </si>
  <si>
    <t>Margaret Young</t>
  </si>
  <si>
    <t>George Mair</t>
  </si>
  <si>
    <t>Susan McFadzean</t>
  </si>
  <si>
    <t>Stevie Brannagan</t>
  </si>
  <si>
    <t>The Rubbish Party</t>
  </si>
  <si>
    <t>Sally Cogley</t>
  </si>
  <si>
    <t>Ian King</t>
  </si>
  <si>
    <t>David Gartland</t>
  </si>
  <si>
    <t>Ballochmyle</t>
  </si>
  <si>
    <t>Claire Leitch</t>
  </si>
  <si>
    <t>Jim Roberts</t>
  </si>
  <si>
    <t>Neil McGhee</t>
  </si>
  <si>
    <t>Neil Murray</t>
  </si>
  <si>
    <t>Alyson Simmons</t>
  </si>
  <si>
    <t>David Shaw</t>
  </si>
  <si>
    <t>Sheraz Shafiq</t>
  </si>
  <si>
    <t>Cumnock and New Cumnock</t>
  </si>
  <si>
    <t>Jacqui Todd</t>
  </si>
  <si>
    <t>Jim McMahon</t>
  </si>
  <si>
    <t>Billy Crawford</t>
  </si>
  <si>
    <t>Carol Ann Mochan</t>
  </si>
  <si>
    <t>Walter Young</t>
  </si>
  <si>
    <t>Jessie Owens</t>
  </si>
  <si>
    <t>Gordon Bircham</t>
  </si>
  <si>
    <t>Peter Black</t>
  </si>
  <si>
    <t>Doon Valley</t>
  </si>
  <si>
    <t>John Bell</t>
  </si>
  <si>
    <t>Anne Fairlie</t>
  </si>
  <si>
    <t>Elaine Dinwoodie</t>
  </si>
  <si>
    <t>Elaine Stewart</t>
  </si>
  <si>
    <t>Alison Harper</t>
  </si>
  <si>
    <t>Drew Filson</t>
  </si>
  <si>
    <t>Mark Mitchell</t>
  </si>
  <si>
    <t>Craig Murray</t>
  </si>
  <si>
    <t>John Young</t>
  </si>
  <si>
    <t>Irvine West</t>
  </si>
  <si>
    <t>North Ayrshire</t>
  </si>
  <si>
    <t>Shaun MacAulay</t>
  </si>
  <si>
    <t>Maria Limonci</t>
  </si>
  <si>
    <t>Ian Clarkson</t>
  </si>
  <si>
    <t>Louise McPhater</t>
  </si>
  <si>
    <t>Scott Gallacher</t>
  </si>
  <si>
    <t>Andrew Craig</t>
  </si>
  <si>
    <t>Socialist Labour</t>
  </si>
  <si>
    <t>Bobby Cochrane</t>
  </si>
  <si>
    <t>Irvine East</t>
  </si>
  <si>
    <t>Marie Burns</t>
  </si>
  <si>
    <t>Hugh Wilson</t>
  </si>
  <si>
    <t>John Easdale</t>
  </si>
  <si>
    <t>Irene Oldfather</t>
  </si>
  <si>
    <t>Angela Stephen</t>
  </si>
  <si>
    <t>Ross Collins</t>
  </si>
  <si>
    <t>Kilwinning</t>
  </si>
  <si>
    <t>Scott Davidson</t>
  </si>
  <si>
    <t>Susan Johnson</t>
  </si>
  <si>
    <t>Joe Cullinane</t>
  </si>
  <si>
    <t>Donald Reid</t>
  </si>
  <si>
    <t>John Glover</t>
  </si>
  <si>
    <t>Yvonne McLellan</t>
  </si>
  <si>
    <t>Matthew John Grainger</t>
  </si>
  <si>
    <t>Stevenston</t>
  </si>
  <si>
    <t>Davina McTiernan</t>
  </si>
  <si>
    <t>Chris Paton</t>
  </si>
  <si>
    <t>John Sweeney</t>
  </si>
  <si>
    <t>Jimmy Miller</t>
  </si>
  <si>
    <t>Tom McCammont</t>
  </si>
  <si>
    <t>Alan Munro</t>
  </si>
  <si>
    <t>Gerard Pollock</t>
  </si>
  <si>
    <t>David Higgins</t>
  </si>
  <si>
    <t>Ardrossan and Arran</t>
  </si>
  <si>
    <t>Ellen McMaster</t>
  </si>
  <si>
    <t>Tony Gurney</t>
  </si>
  <si>
    <t>Clare McGuire</t>
  </si>
  <si>
    <t>Timothy Billings</t>
  </si>
  <si>
    <t>John Hunter</t>
  </si>
  <si>
    <t>Gordon Allison</t>
  </si>
  <si>
    <t>Colin Turbett</t>
  </si>
  <si>
    <t>Dalry and West Kilbride</t>
  </si>
  <si>
    <t>Joy Brahim</t>
  </si>
  <si>
    <t>Paul Reid</t>
  </si>
  <si>
    <t>Todd Ferguson</t>
  </si>
  <si>
    <t>Robert Barr</t>
  </si>
  <si>
    <t>Kay Hall</t>
  </si>
  <si>
    <t>Elizabeth McLardy</t>
  </si>
  <si>
    <t>Sheena Woodside</t>
  </si>
  <si>
    <t>John Willis</t>
  </si>
  <si>
    <t>Kilbirnie and Beith</t>
  </si>
  <si>
    <t>Anthea Dickson</t>
  </si>
  <si>
    <t>Margaret Johnson</t>
  </si>
  <si>
    <t>James Robson</t>
  </si>
  <si>
    <t>Ted Nevill</t>
  </si>
  <si>
    <t>Donald L Reid</t>
  </si>
  <si>
    <t>James Smith</t>
  </si>
  <si>
    <t>North Coast and Cumbraes</t>
  </si>
  <si>
    <t>Alan Hill</t>
  </si>
  <si>
    <t>Grace McLean</t>
  </si>
  <si>
    <t>Alex Gallagher</t>
  </si>
  <si>
    <t>Tom Marshall</t>
  </si>
  <si>
    <t>Ian Murdoch</t>
  </si>
  <si>
    <t>Johnny McCloskey</t>
  </si>
  <si>
    <t>Saltcoats</t>
  </si>
  <si>
    <t>Jean McClung</t>
  </si>
  <si>
    <t>Roberta Bianchini</t>
  </si>
  <si>
    <t>Jim Montgomerie</t>
  </si>
  <si>
    <t>Valerie Reid</t>
  </si>
  <si>
    <t>Brandon Clydesdale</t>
  </si>
  <si>
    <t>Ronnie McNicol</t>
  </si>
  <si>
    <t>Caroline Santos</t>
  </si>
  <si>
    <t>Irvine South</t>
  </si>
  <si>
    <t>Christina Larsen</t>
  </si>
  <si>
    <t>Robin Sturgeon</t>
  </si>
  <si>
    <t>Robert Foster</t>
  </si>
  <si>
    <t>David O'Neill</t>
  </si>
  <si>
    <t>Margaret George</t>
  </si>
  <si>
    <t>Audrey Hynd-Gaw</t>
  </si>
  <si>
    <t>Ian Kerr</t>
  </si>
  <si>
    <t>West Lothian</t>
  </si>
  <si>
    <t>Linlithgow</t>
  </si>
  <si>
    <t>David Tait</t>
  </si>
  <si>
    <t>Sue Friel</t>
  </si>
  <si>
    <t>Tom Conn</t>
  </si>
  <si>
    <t>Tom Kerr</t>
  </si>
  <si>
    <t>Maire McCormack</t>
  </si>
  <si>
    <t>Alan Cooper</t>
  </si>
  <si>
    <t>Sally Pattle</t>
  </si>
  <si>
    <t>Diane Calder</t>
  </si>
  <si>
    <t>Janet Campbell</t>
  </si>
  <si>
    <t>Pippa Plevin</t>
  </si>
  <si>
    <t>Angela Doran</t>
  </si>
  <si>
    <t>Audrey Middleton</t>
  </si>
  <si>
    <t>Chris Horne</t>
  </si>
  <si>
    <t>June Douglas</t>
  </si>
  <si>
    <t>John Woods</t>
  </si>
  <si>
    <t>Elaine Mallon</t>
  </si>
  <si>
    <t>Broxburn, Uphall and Winchburgh</t>
  </si>
  <si>
    <t>Broxburgh, Uphall and Winchburgh</t>
  </si>
  <si>
    <t>Livingston North</t>
  </si>
  <si>
    <t>Robert De Bold</t>
  </si>
  <si>
    <t>Andrew Miller</t>
  </si>
  <si>
    <t>Lorna Menzies Craig</t>
  </si>
  <si>
    <t>Dom McGuire</t>
  </si>
  <si>
    <t>Anne McMillan</t>
  </si>
  <si>
    <t>Alison Adamson</t>
  </si>
  <si>
    <t>Mark Wilkinson</t>
  </si>
  <si>
    <t>Caron Lindsay</t>
  </si>
  <si>
    <t>Peter Johnston</t>
  </si>
  <si>
    <t>Moira Shemilt</t>
  </si>
  <si>
    <t>Annmargaret Watson</t>
  </si>
  <si>
    <t>Lawrence Fitzpatrick</t>
  </si>
  <si>
    <t>Danny Logue</t>
  </si>
  <si>
    <t>Peter Heggie</t>
  </si>
  <si>
    <t>Jayne Glass</t>
  </si>
  <si>
    <t>Jill Pattle</t>
  </si>
  <si>
    <t>Livingston South</t>
  </si>
  <si>
    <t>East Livingston and East Calder</t>
  </si>
  <si>
    <t>Fauldhouse and the Breich Valley</t>
  </si>
  <si>
    <t>Frank Anderson</t>
  </si>
  <si>
    <t>Carl John</t>
  </si>
  <si>
    <t>Veronica Smith</t>
  </si>
  <si>
    <t>Dave King</t>
  </si>
  <si>
    <t>Scott Rogers</t>
  </si>
  <si>
    <t>Damian Timson</t>
  </si>
  <si>
    <t>Neal Drummond</t>
  </si>
  <si>
    <t>Charles Corser</t>
  </si>
  <si>
    <t>Pauline Clark</t>
  </si>
  <si>
    <t>Greg McCarra</t>
  </si>
  <si>
    <t>David Dodds</t>
  </si>
  <si>
    <t>Cathy Muldoon</t>
  </si>
  <si>
    <t>Marion Kerr</t>
  </si>
  <si>
    <t>Pamela Barnes</t>
  </si>
  <si>
    <t>Kenneth Brown</t>
  </si>
  <si>
    <t>Whitburn and Blackburn</t>
  </si>
  <si>
    <t>Jim Dickson</t>
  </si>
  <si>
    <t>Mary Dickson</t>
  </si>
  <si>
    <t>John Leslie</t>
  </si>
  <si>
    <t>George Paul</t>
  </si>
  <si>
    <t>Kirsteen Sullivan</t>
  </si>
  <si>
    <t>Bruce Fairbairn</t>
  </si>
  <si>
    <t>Bob Howden</t>
  </si>
  <si>
    <t>Bathgate</t>
  </si>
  <si>
    <t>William Hannah Boyle</t>
  </si>
  <si>
    <t>Barry Burrows</t>
  </si>
  <si>
    <t>Lisa McArthur</t>
  </si>
  <si>
    <t>Harry Cartmill</t>
  </si>
  <si>
    <t>John McGinty</t>
  </si>
  <si>
    <t>Charles Kennedy</t>
  </si>
  <si>
    <t>Jim Walker</t>
  </si>
  <si>
    <t>Dale McDowell</t>
  </si>
  <si>
    <t>Fiona Ann Stevens</t>
  </si>
  <si>
    <t>Armadale and Blackridge</t>
  </si>
  <si>
    <t>Sarah King</t>
  </si>
  <si>
    <t>Andrew McGuire</t>
  </si>
  <si>
    <t>Ian Burgess</t>
  </si>
  <si>
    <t>Stuart Borrowman</t>
  </si>
  <si>
    <t>Paula Stokes</t>
  </si>
  <si>
    <t>Chris Smillie</t>
  </si>
  <si>
    <t>Heather Anderson</t>
  </si>
  <si>
    <t>Eric Small</t>
  </si>
  <si>
    <t>John Anderson</t>
  </si>
  <si>
    <t>Kris Chapman</t>
  </si>
  <si>
    <t>Julia Reid</t>
  </si>
  <si>
    <t>Catriona Hamilton</t>
  </si>
  <si>
    <t>Tommy Davidson</t>
  </si>
  <si>
    <t>Michael Needham</t>
  </si>
  <si>
    <t>Tweeddale West</t>
  </si>
  <si>
    <t>Scottish Borders</t>
  </si>
  <si>
    <t>Stuart Bell</t>
  </si>
  <si>
    <t>Simon Ritchie</t>
  </si>
  <si>
    <t>Shona Haslam</t>
  </si>
  <si>
    <t>Amanda Kubie</t>
  </si>
  <si>
    <t>Robin Tatler</t>
  </si>
  <si>
    <t>Tweeddale East</t>
  </si>
  <si>
    <t>Andy Anderson</t>
  </si>
  <si>
    <t>John  Mitchell</t>
  </si>
  <si>
    <t>Euan Jardine</t>
  </si>
  <si>
    <t>Caledonia Bhatia</t>
  </si>
  <si>
    <t>DavidSharp</t>
  </si>
  <si>
    <t>Sandy Aitchison</t>
  </si>
  <si>
    <t>Harry Scott</t>
  </si>
  <si>
    <t>Bill White</t>
  </si>
  <si>
    <t xml:space="preserve">Galashiels and District </t>
  </si>
  <si>
    <t>Galashiels and District</t>
  </si>
  <si>
    <t>Elaine Thornton-Nicol</t>
  </si>
  <si>
    <t>Michelle Ballantyne</t>
  </si>
  <si>
    <t>Trevor Adams</t>
  </si>
  <si>
    <t>Nancy Norman</t>
  </si>
  <si>
    <t>Scott Redpath</t>
  </si>
  <si>
    <t>Barbra Harvie</t>
  </si>
  <si>
    <t>Gordon Edgar</t>
  </si>
  <si>
    <t>Kenneth Gunn</t>
  </si>
  <si>
    <t>David Black</t>
  </si>
  <si>
    <t>Selkirkshire</t>
  </si>
  <si>
    <t>Leaderdale and Melrose</t>
  </si>
  <si>
    <t>Kevin Drum</t>
  </si>
  <si>
    <t>Tom Miers</t>
  </si>
  <si>
    <t>Diana Findlay</t>
  </si>
  <si>
    <t>John Paton-Day</t>
  </si>
  <si>
    <t>David Parker</t>
  </si>
  <si>
    <t>Iain Gillespie</t>
  </si>
  <si>
    <t>Rebecca Fraser</t>
  </si>
  <si>
    <t>Mid Berwickshire</t>
  </si>
  <si>
    <t>Donald Moffat</t>
  </si>
  <si>
    <t>John Greenwell</t>
  </si>
  <si>
    <t>Mark Rowley</t>
  </si>
  <si>
    <t>David Smith</t>
  </si>
  <si>
    <t>Pauline Stewart</t>
  </si>
  <si>
    <t>East Berwickshire</t>
  </si>
  <si>
    <t>Helen Laing</t>
  </si>
  <si>
    <t>Jim Fullarton</t>
  </si>
  <si>
    <t>Carol Hamilton</t>
  </si>
  <si>
    <t>Danny Robertson</t>
  </si>
  <si>
    <t>Eddy Coulson</t>
  </si>
  <si>
    <t>Kate Duncan</t>
  </si>
  <si>
    <t>Michael Clift</t>
  </si>
  <si>
    <t>Kelso and District</t>
  </si>
  <si>
    <t>Alison Lamond</t>
  </si>
  <si>
    <t>Tom Weatherston</t>
  </si>
  <si>
    <t>Simon Mountford</t>
  </si>
  <si>
    <t>Euan Robson</t>
  </si>
  <si>
    <t>Sally Prentice</t>
  </si>
  <si>
    <t>Colin Shaughnessy</t>
  </si>
  <si>
    <t>Ian Aitchison</t>
  </si>
  <si>
    <t>Colin McGrath</t>
  </si>
  <si>
    <t>Jedburgh and District</t>
  </si>
  <si>
    <t>Jim Brown</t>
  </si>
  <si>
    <t>Sandy Scott</t>
  </si>
  <si>
    <t>Scott Hamilton</t>
  </si>
  <si>
    <t>Kenryck Lloyd-Jones</t>
  </si>
  <si>
    <t>Charles Strang</t>
  </si>
  <si>
    <t>Rory Stewart</t>
  </si>
  <si>
    <t>Harvey Oliver</t>
  </si>
  <si>
    <t>Hawick and Denholm</t>
  </si>
  <si>
    <t>Clair Ramage</t>
  </si>
  <si>
    <t>Neil Richards</t>
  </si>
  <si>
    <t>Stuart Marshall</t>
  </si>
  <si>
    <t>Ian Turnbull</t>
  </si>
  <si>
    <t>David Byrne</t>
  </si>
  <si>
    <t>Kevin Ferguson</t>
  </si>
  <si>
    <t>Hawick and Hermitage</t>
  </si>
  <si>
    <t>Iain Whyte</t>
  </si>
  <si>
    <t>George Turnbull</t>
  </si>
  <si>
    <t>Watson McAteer</t>
  </si>
  <si>
    <t>Davie Paterson</t>
  </si>
  <si>
    <t>Argyll and Bute</t>
  </si>
  <si>
    <t>Kintyre and the Islands</t>
  </si>
  <si>
    <t>South Kintyre</t>
  </si>
  <si>
    <t>John Armour</t>
  </si>
  <si>
    <t>Rory Colville</t>
  </si>
  <si>
    <t>Donald Kelly</t>
  </si>
  <si>
    <t>Anne Horn</t>
  </si>
  <si>
    <t>Alastair John Redman</t>
  </si>
  <si>
    <t>Robin Currie</t>
  </si>
  <si>
    <t>Michael Kelly</t>
  </si>
  <si>
    <t>Ed Tyler</t>
  </si>
  <si>
    <t>John McAlpine</t>
  </si>
  <si>
    <t>Mid Argyll</t>
  </si>
  <si>
    <t>Alec McNeilly</t>
  </si>
  <si>
    <t>Douglas Trevor Philand</t>
  </si>
  <si>
    <t>Jane Kelly</t>
  </si>
  <si>
    <t>Elaine Morrison</t>
  </si>
  <si>
    <t>Donnie MacMillan</t>
  </si>
  <si>
    <t>Jane McCurdie</t>
  </si>
  <si>
    <t>Jim Lynch</t>
  </si>
  <si>
    <t>Sean MacIntyre</t>
  </si>
  <si>
    <t>Jamie McGrigor</t>
  </si>
  <si>
    <t>David Pollard</t>
  </si>
  <si>
    <t>Jake Ainscough</t>
  </si>
  <si>
    <t>Roddy McCuish</t>
  </si>
  <si>
    <t>Mary-Jean Devon</t>
  </si>
  <si>
    <t>Alistair MacDougall</t>
  </si>
  <si>
    <t>Oban South and the Isles</t>
  </si>
  <si>
    <t>Oban North and Lorn</t>
  </si>
  <si>
    <t>Julie McKenzie</t>
  </si>
  <si>
    <t>Breege Smyth</t>
  </si>
  <si>
    <t>Andrew Vennard</t>
  </si>
  <si>
    <t>William Mohieddeen</t>
  </si>
  <si>
    <t>Elaine Robertson</t>
  </si>
  <si>
    <t>Kieron Green</t>
  </si>
  <si>
    <t>Grant Nicholson</t>
  </si>
  <si>
    <t>Brian Burnett</t>
  </si>
  <si>
    <t>Allan McKie</t>
  </si>
  <si>
    <t>Cowal</t>
  </si>
  <si>
    <t>William Gordon Blair</t>
  </si>
  <si>
    <t>Alison Mulholland</t>
  </si>
  <si>
    <t>Yvonne McNeilly</t>
  </si>
  <si>
    <t>Alan Reid</t>
  </si>
  <si>
    <t>Susanna Rice</t>
  </si>
  <si>
    <t>Alex McNaughton</t>
  </si>
  <si>
    <t>Audrew Forrest</t>
  </si>
  <si>
    <t>Keir Low</t>
  </si>
  <si>
    <t>Bobby Good</t>
  </si>
  <si>
    <t>Ross Moreland</t>
  </si>
  <si>
    <t>Mick Rice</t>
  </si>
  <si>
    <t>Jim Anderson</t>
  </si>
  <si>
    <t>John Allison</t>
  </si>
  <si>
    <t>Gordon McKinven</t>
  </si>
  <si>
    <t>Jimmy McQueen</t>
  </si>
  <si>
    <t>Brian Logan</t>
  </si>
  <si>
    <t>Dunoon</t>
  </si>
  <si>
    <t>Isle of Bute</t>
  </si>
  <si>
    <t>Jim Findlay</t>
  </si>
  <si>
    <t>Robert MacIntyre</t>
  </si>
  <si>
    <t>Peter Wallace</t>
  </si>
  <si>
    <t>Jean Moffat</t>
  </si>
  <si>
    <t>Len Scoullar</t>
  </si>
  <si>
    <t>Fraser Gillies</t>
  </si>
  <si>
    <t>John McCallum</t>
  </si>
  <si>
    <t>Lomond North</t>
  </si>
  <si>
    <t>Iain Shony Paterson</t>
  </si>
  <si>
    <t>Barbara Morgan</t>
  </si>
  <si>
    <t>Paul Kennedy</t>
  </si>
  <si>
    <t>Fiona Howard</t>
  </si>
  <si>
    <t>George Freeman</t>
  </si>
  <si>
    <t>Fiona Baker</t>
  </si>
  <si>
    <t>Robert Graham MacIntyre</t>
  </si>
  <si>
    <t>Helensburgh Central</t>
  </si>
  <si>
    <t>Lorna Douglas</t>
  </si>
  <si>
    <t>Gary Mulvaney</t>
  </si>
  <si>
    <t>Aileen Morton</t>
  </si>
  <si>
    <t>Graham Hardie</t>
  </si>
  <si>
    <t>James Alexander Robb</t>
  </si>
  <si>
    <t>Helensburgh and Lomond South</t>
  </si>
  <si>
    <t>Richard MacDonald Trail</t>
  </si>
  <si>
    <t>David Fairbairn Kinniburgh</t>
  </si>
  <si>
    <t>Ellen Morton</t>
  </si>
  <si>
    <t>Jacqueline Davis</t>
  </si>
  <si>
    <t>Christopher Fagan</t>
  </si>
  <si>
    <t>Mike Crowe</t>
  </si>
  <si>
    <t>Ian Macquire</t>
  </si>
  <si>
    <t>Jack Streeter</t>
  </si>
  <si>
    <t>Perth and Kinross</t>
  </si>
  <si>
    <t>Carse of Gowrie</t>
  </si>
  <si>
    <t>Beth Pover</t>
  </si>
  <si>
    <t>Douglas Pover</t>
  </si>
  <si>
    <t>Angus Forbes</t>
  </si>
  <si>
    <t>Maty Matheson</t>
  </si>
  <si>
    <t>Alasdair Bailey</t>
  </si>
  <si>
    <t>Hilary Charles</t>
  </si>
  <si>
    <t>Fiona Sarwar</t>
  </si>
  <si>
    <t>Ian Statton</t>
  </si>
  <si>
    <t>Dennis Melloy</t>
  </si>
  <si>
    <t>Colin Stewart</t>
  </si>
  <si>
    <t>Lewis Simpson</t>
  </si>
  <si>
    <t>Michael Gallagher</t>
  </si>
  <si>
    <t>Alan Livingstone</t>
  </si>
  <si>
    <t>Strathmore</t>
  </si>
  <si>
    <t>Blairgowrie and Glens</t>
  </si>
  <si>
    <t>Tom McEwan</t>
  </si>
  <si>
    <t>Caroline Shiers</t>
  </si>
  <si>
    <t>Bob Brawn</t>
  </si>
  <si>
    <t>Gordon Clark</t>
  </si>
  <si>
    <t>Louise Ramsay</t>
  </si>
  <si>
    <t>Highland</t>
  </si>
  <si>
    <t>Mike Williamson</t>
  </si>
  <si>
    <t>Kirsty Gowans</t>
  </si>
  <si>
    <t>Xander McDade</t>
  </si>
  <si>
    <t>Kenneth Spittal</t>
  </si>
  <si>
    <t>Mary McDougall</t>
  </si>
  <si>
    <t>Strathtay</t>
  </si>
  <si>
    <t>Grant Laing</t>
  </si>
  <si>
    <t>John Kellas</t>
  </si>
  <si>
    <t>Anne Jarvis</t>
  </si>
  <si>
    <t>Ian James</t>
  </si>
  <si>
    <t>Alex Linklater</t>
  </si>
  <si>
    <t>Elspeth Coutts</t>
  </si>
  <si>
    <t>Frank Stevenson</t>
  </si>
  <si>
    <t>Strathearn</t>
  </si>
  <si>
    <t>Stewart Donaldson</t>
  </si>
  <si>
    <t>John Fellows</t>
  </si>
  <si>
    <t>Roz McCall</t>
  </si>
  <si>
    <t>Alex Menzies-Runciman</t>
  </si>
  <si>
    <t>Tina Ng-A-Mann</t>
  </si>
  <si>
    <t>Lawrence Buckley</t>
  </si>
  <si>
    <t>Rhona Brock</t>
  </si>
  <si>
    <t>Craig Finlay</t>
  </si>
  <si>
    <t>Strathallan</t>
  </si>
  <si>
    <t>Tom Gray</t>
  </si>
  <si>
    <t>Mairi MacDonald</t>
  </si>
  <si>
    <t>Murray Lyle</t>
  </si>
  <si>
    <t>Crawford Reid</t>
  </si>
  <si>
    <t>Ann Gaunt</t>
  </si>
  <si>
    <t>Bruce Fummey</t>
  </si>
  <si>
    <t>Ron Rose</t>
  </si>
  <si>
    <t>Fhinan Beyts</t>
  </si>
  <si>
    <t>Kinross-shire</t>
  </si>
  <si>
    <t>Richard Watters</t>
  </si>
  <si>
    <t>David MacKenzie</t>
  </si>
  <si>
    <t>Callum Purves</t>
  </si>
  <si>
    <t>John Ross</t>
  </si>
  <si>
    <t>Willie Robertson</t>
  </si>
  <si>
    <t>Karen Grunwell</t>
  </si>
  <si>
    <t>Mike Barnacle</t>
  </si>
  <si>
    <t>Dave Cuthbert</t>
  </si>
  <si>
    <t>Almond and Earn</t>
  </si>
  <si>
    <t>Henry Anderson</t>
  </si>
  <si>
    <t>Peter Glennie</t>
  </si>
  <si>
    <t>Kathleen Baird</t>
  </si>
  <si>
    <t>David Illingworth</t>
  </si>
  <si>
    <t>Chris Rennie</t>
  </si>
  <si>
    <t>Linda Buchan</t>
  </si>
  <si>
    <t>Perth City South</t>
  </si>
  <si>
    <t>Bob Band</t>
  </si>
  <si>
    <t>Sheila McCole</t>
  </si>
  <si>
    <t>Michael Jamieson</t>
  </si>
  <si>
    <t>Alistair Munro</t>
  </si>
  <si>
    <t>William Wilson</t>
  </si>
  <si>
    <t>Paul Vallot</t>
  </si>
  <si>
    <t>Susan Bathgate</t>
  </si>
  <si>
    <t>Damian Houston</t>
  </si>
  <si>
    <t>Perth City North</t>
  </si>
  <si>
    <t>Perth City Centre</t>
  </si>
  <si>
    <t>Eric Drysdale</t>
  </si>
  <si>
    <t>Andrew Parrott</t>
  </si>
  <si>
    <t>Chris Ahern</t>
  </si>
  <si>
    <t>Tricia Duncan</t>
  </si>
  <si>
    <t>Peter Barrett</t>
  </si>
  <si>
    <t>Fraser Hunter</t>
  </si>
  <si>
    <t>David West</t>
  </si>
  <si>
    <t>Scotland Independent Network</t>
  </si>
  <si>
    <t>Ian Thomson</t>
  </si>
  <si>
    <t>Dave Doogan</t>
  </si>
  <si>
    <t>John Rebbeck</t>
  </si>
  <si>
    <t>Harry Coates</t>
  </si>
  <si>
    <t>Calum Gillies</t>
  </si>
  <si>
    <t>Philip Brown</t>
  </si>
  <si>
    <t>Elspeth MacLachlan</t>
  </si>
  <si>
    <t>Sam Finlayson</t>
  </si>
  <si>
    <t>Arthur Frater</t>
  </si>
  <si>
    <t>Dumfries and Galloway</t>
  </si>
  <si>
    <t>Stranraer and the Rhins</t>
  </si>
  <si>
    <t>Ros Surtees</t>
  </si>
  <si>
    <t>Andrew Giusti</t>
  </si>
  <si>
    <t>Tommy Sloan</t>
  </si>
  <si>
    <t>Willie Scobie</t>
  </si>
  <si>
    <t>Tracy Davidson</t>
  </si>
  <si>
    <t>Marion McCutcheon</t>
  </si>
  <si>
    <t>Robert McCrae</t>
  </si>
  <si>
    <t>Chris Collings</t>
  </si>
  <si>
    <t>Mid Galloway and Wigtown West</t>
  </si>
  <si>
    <t>Katie Hagmann</t>
  </si>
  <si>
    <t>Steve Norris</t>
  </si>
  <si>
    <t>David Inglis</t>
  </si>
  <si>
    <t>Graham Nicol</t>
  </si>
  <si>
    <t>Matthew Curry</t>
  </si>
  <si>
    <t>Jim McColm</t>
  </si>
  <si>
    <t>Richard Oxley</t>
  </si>
  <si>
    <t>John McCutcheon</t>
  </si>
  <si>
    <t>Barbara Bannatyne</t>
  </si>
  <si>
    <t>Dee and Glenkens</t>
  </si>
  <si>
    <t>Dougie Campbell</t>
  </si>
  <si>
    <t>Patsy Gilroy</t>
  </si>
  <si>
    <t>Elizabeth Maxwell</t>
  </si>
  <si>
    <t>Laura Moodie</t>
  </si>
  <si>
    <t>Andrew Metcalf</t>
  </si>
  <si>
    <t>Douglas Swan</t>
  </si>
  <si>
    <t>Jane Maitland</t>
  </si>
  <si>
    <t>Andi Holmes</t>
  </si>
  <si>
    <t>John Thorn</t>
  </si>
  <si>
    <t>Castle Douglas and Crocketford</t>
  </si>
  <si>
    <t>David James</t>
  </si>
  <si>
    <t>Lucy McKie</t>
  </si>
  <si>
    <t>Paul Taylorson</t>
  </si>
  <si>
    <t>Iain Howie</t>
  </si>
  <si>
    <t>George Nicol Prentice</t>
  </si>
  <si>
    <t>Abbey</t>
  </si>
  <si>
    <t>Rob Davidson</t>
  </si>
  <si>
    <t>Kim Lowe</t>
  </si>
  <si>
    <t>Ian Blake</t>
  </si>
  <si>
    <t>Davie Stitt</t>
  </si>
  <si>
    <t>Clare Phillips</t>
  </si>
  <si>
    <t>Tom McAughtrie</t>
  </si>
  <si>
    <t>Belle Doyle</t>
  </si>
  <si>
    <t>Andy Ferguson</t>
  </si>
  <si>
    <t>Stacy Bradley</t>
  </si>
  <si>
    <t>John Graham Bell</t>
  </si>
  <si>
    <t>Ronnie Nicholson</t>
  </si>
  <si>
    <t>David John McKie</t>
  </si>
  <si>
    <t>Michelle Johnston</t>
  </si>
  <si>
    <t>Billy Farries</t>
  </si>
  <si>
    <t>North West Dumfries</t>
  </si>
  <si>
    <t>Lochar</t>
  </si>
  <si>
    <t>Mid and Upper Nithsdale</t>
  </si>
  <si>
    <t>Tracey Little</t>
  </si>
  <si>
    <t>Joe McGurk</t>
  </si>
  <si>
    <t>John Anthony Charteris</t>
  </si>
  <si>
    <t>Jeff Leaver</t>
  </si>
  <si>
    <t>Keith Walters</t>
  </si>
  <si>
    <t>Arthur Ramsay</t>
  </si>
  <si>
    <t>Yen Hongmei Jin</t>
  </si>
  <si>
    <t>Maureen Johnston</t>
  </si>
  <si>
    <t>Ivor Alexander Hyslop</t>
  </si>
  <si>
    <t>Nith</t>
  </si>
  <si>
    <t>Alastair Witts</t>
  </si>
  <si>
    <t>Malcolm Johnstone</t>
  </si>
  <si>
    <t>Elaine Murray</t>
  </si>
  <si>
    <t>John Martin</t>
  </si>
  <si>
    <t>Sandy Rogerson</t>
  </si>
  <si>
    <t>David Robert Slater</t>
  </si>
  <si>
    <t>Niall Cowan</t>
  </si>
  <si>
    <t>Andrew Crosbie</t>
  </si>
  <si>
    <t>John Dennis</t>
  </si>
  <si>
    <t>Henry McClelland</t>
  </si>
  <si>
    <t>Ian Brian Carruthers</t>
  </si>
  <si>
    <t>Sean Marshall</t>
  </si>
  <si>
    <t>Ronnie Ogilvie</t>
  </si>
  <si>
    <t>Richard John Brodie</t>
  </si>
  <si>
    <t>Allan Weild</t>
  </si>
  <si>
    <t>Peter McKain</t>
  </si>
  <si>
    <t>Annandale South</t>
  </si>
  <si>
    <t>Annandale North</t>
  </si>
  <si>
    <t>Stephen Thompson</t>
  </si>
  <si>
    <t>Douglas Fairbairn</t>
  </si>
  <si>
    <t>Gail McGregor</t>
  </si>
  <si>
    <t>Adam Wilson</t>
  </si>
  <si>
    <t>Lisa Courts</t>
  </si>
  <si>
    <t>Annandale East and Eskdale</t>
  </si>
  <si>
    <t>Syvlia Moffat</t>
  </si>
  <si>
    <t>Karen Carruthers</t>
  </si>
  <si>
    <t>Ronnie Tait</t>
  </si>
  <si>
    <t>Archie Dryburgh</t>
  </si>
  <si>
    <t>Denis Raymond Male</t>
  </si>
  <si>
    <t>Craig Peacock</t>
  </si>
  <si>
    <t>Andrew Stuart Wood</t>
  </si>
  <si>
    <t>Matthew Ronnie</t>
  </si>
  <si>
    <t>Jim Dempster</t>
  </si>
  <si>
    <t>John Syme</t>
  </si>
  <si>
    <t>Graham Watson</t>
  </si>
  <si>
    <t>Moray</t>
  </si>
  <si>
    <t>Speyside Glenlivet</t>
  </si>
  <si>
    <t>Louise Laing</t>
  </si>
  <si>
    <t>Angus Anderson</t>
  </si>
  <si>
    <t>Walter Wilson</t>
  </si>
  <si>
    <t>Derek Ross</t>
  </si>
  <si>
    <t>Theresa Coull</t>
  </si>
  <si>
    <t>Iain Greive</t>
  </si>
  <si>
    <t>Donald Gatt</t>
  </si>
  <si>
    <t>Ron Shepherd</t>
  </si>
  <si>
    <t>Rob Barsby</t>
  </si>
  <si>
    <t>Keith &amp; Cullen</t>
  </si>
  <si>
    <t>Buckie</t>
  </si>
  <si>
    <t>Sonya Warren</t>
  </si>
  <si>
    <t>Gordon McDonald</t>
  </si>
  <si>
    <t>Tim Eagle</t>
  </si>
  <si>
    <t>Gordon Cowie</t>
  </si>
  <si>
    <t>Fochabers Lhanbryde</t>
  </si>
  <si>
    <t>Shona Morrison</t>
  </si>
  <si>
    <t>David Bremner</t>
  </si>
  <si>
    <t>Marc Macrae</t>
  </si>
  <si>
    <t>Ian Taylor</t>
  </si>
  <si>
    <t>Kenneth Gillespie</t>
  </si>
  <si>
    <t>Sean Morton</t>
  </si>
  <si>
    <t>Donald Cameron</t>
  </si>
  <si>
    <t>Peter Horton</t>
  </si>
  <si>
    <t>Amy Patience</t>
  </si>
  <si>
    <t>James Mackessack-Leitch</t>
  </si>
  <si>
    <t>James Allan</t>
  </si>
  <si>
    <t>John Cowe</t>
  </si>
  <si>
    <t>Ryan Edwards</t>
  </si>
  <si>
    <t>Dennis Slater</t>
  </si>
  <si>
    <t>Heldon and Laich</t>
  </si>
  <si>
    <t>Elgin City North</t>
  </si>
  <si>
    <t>Elgin City South</t>
  </si>
  <si>
    <t>Forres</t>
  </si>
  <si>
    <t>Paula Coy</t>
  </si>
  <si>
    <t>Patsy Gowans</t>
  </si>
  <si>
    <t>Frank Brown</t>
  </si>
  <si>
    <t>Sandy Cooper</t>
  </si>
  <si>
    <t>Billy Adams</t>
  </si>
  <si>
    <t>Nick Taylor</t>
  </si>
  <si>
    <t>Graham Leadbitter</t>
  </si>
  <si>
    <t>John Divers</t>
  </si>
  <si>
    <t>Ray McLean</t>
  </si>
  <si>
    <t>Sean Malone</t>
  </si>
  <si>
    <t>Aaron McLean</t>
  </si>
  <si>
    <t>Fabio Villani</t>
  </si>
  <si>
    <t>Claire Feaver</t>
  </si>
  <si>
    <t>Geroge Alexander</t>
  </si>
  <si>
    <t>Lorna Creswell</t>
  </si>
  <si>
    <t>Jeff Hamilton</t>
  </si>
  <si>
    <t>Terry Monaghan</t>
  </si>
  <si>
    <t>Renfrewshire</t>
  </si>
  <si>
    <t>Renfrew North and Braehead</t>
  </si>
  <si>
    <t>John Shaw</t>
  </si>
  <si>
    <t>Lisa-Marie Hughes</t>
  </si>
  <si>
    <t>Bill Brown</t>
  </si>
  <si>
    <t>Alexander Murrin</t>
  </si>
  <si>
    <t>Jane Strang</t>
  </si>
  <si>
    <t>Peter Morton</t>
  </si>
  <si>
    <t>Ross Stalker</t>
  </si>
  <si>
    <t>Nathalie Rosset</t>
  </si>
  <si>
    <t>Cathy McEwan</t>
  </si>
  <si>
    <t>Jim Paterson</t>
  </si>
  <si>
    <t>Edward Grady</t>
  </si>
  <si>
    <t>Margaret Devine</t>
  </si>
  <si>
    <t>Mark Dougan</t>
  </si>
  <si>
    <t>Graham Batin</t>
  </si>
  <si>
    <t>Richard Neville</t>
  </si>
  <si>
    <t>Renfrew South and Gallowhill</t>
  </si>
  <si>
    <t>Paisley Northeast and Ralston</t>
  </si>
  <si>
    <t>Jennifer Adam-McGregor</t>
  </si>
  <si>
    <t>John Clark</t>
  </si>
  <si>
    <t>Jim Sharkey</t>
  </si>
  <si>
    <t>Maureen Sharkey</t>
  </si>
  <si>
    <t>Neill Graham</t>
  </si>
  <si>
    <t>Duncan Macintosh</t>
  </si>
  <si>
    <t>Lindsay Brown</t>
  </si>
  <si>
    <t>Billy Carlin</t>
  </si>
  <si>
    <t>Catriona Campbell</t>
  </si>
  <si>
    <t>Paisley Northwest</t>
  </si>
  <si>
    <t>Kenny MacLaren</t>
  </si>
  <si>
    <t>Mags MacLaren</t>
  </si>
  <si>
    <t>Karen Kennedy</t>
  </si>
  <si>
    <t>Tommy Williams</t>
  </si>
  <si>
    <t>John McIntyre</t>
  </si>
  <si>
    <t>Beth Douglas</t>
  </si>
  <si>
    <t>Sandra Webster</t>
  </si>
  <si>
    <t>Andy Doyle</t>
  </si>
  <si>
    <t>Jack Clark</t>
  </si>
  <si>
    <t>John Goudie McIntyre</t>
  </si>
  <si>
    <t>Paisley East and Central</t>
  </si>
  <si>
    <t>John McNaughtan</t>
  </si>
  <si>
    <t>Will Mylet</t>
  </si>
  <si>
    <t>Carolann Davidson</t>
  </si>
  <si>
    <t>Stuart McAusland</t>
  </si>
  <si>
    <t>John Cameron</t>
  </si>
  <si>
    <t>Daniel Speirs</t>
  </si>
  <si>
    <t>Samantha Allan</t>
  </si>
  <si>
    <t>Paisley Southeast</t>
  </si>
  <si>
    <t>Marie McGurk</t>
  </si>
  <si>
    <t>Janette Swanson</t>
  </si>
  <si>
    <t>Eddie Devine</t>
  </si>
  <si>
    <t>Ben Smith</t>
  </si>
  <si>
    <t>Sheila Fulton</t>
  </si>
  <si>
    <t>Emma McShane</t>
  </si>
  <si>
    <t>Michael Wilson</t>
  </si>
  <si>
    <t>Paul Mack</t>
  </si>
  <si>
    <t>John Miller</t>
  </si>
  <si>
    <t>Paisley Southwest</t>
  </si>
  <si>
    <t>Lorraine Cameron</t>
  </si>
  <si>
    <t>Stephen Burns</t>
  </si>
  <si>
    <t>Brian McGuire</t>
  </si>
  <si>
    <t>Kevin Montgomery</t>
  </si>
  <si>
    <t>James Halpin</t>
  </si>
  <si>
    <t>Sean Lafferty</t>
  </si>
  <si>
    <t>Eileen McCartin</t>
  </si>
  <si>
    <t>Johnstone South and Elderslie</t>
  </si>
  <si>
    <t>Jacqueline Cameron</t>
  </si>
  <si>
    <t>Andy Steel</t>
  </si>
  <si>
    <t>John Hood</t>
  </si>
  <si>
    <t>Thomas Dempster Wallace</t>
  </si>
  <si>
    <t>Alistair MacKay</t>
  </si>
  <si>
    <t>Megan Tait</t>
  </si>
  <si>
    <t>Johnstone North, Kilbarchan, Howwood and Lochwinnoch</t>
  </si>
  <si>
    <t>Emma Rodden</t>
  </si>
  <si>
    <t>Graeme Ramsay Stockton</t>
  </si>
  <si>
    <t>Derek Bibby</t>
  </si>
  <si>
    <t>Christopher Gilmour</t>
  </si>
  <si>
    <t>Bill Binks</t>
  </si>
  <si>
    <t>Sarah Anderson</t>
  </si>
  <si>
    <t>William Duff</t>
  </si>
  <si>
    <t>Andy Doig</t>
  </si>
  <si>
    <t>Geogg Knowles</t>
  </si>
  <si>
    <t>Cheryl O'Brien</t>
  </si>
  <si>
    <t>Houston, Crosslee and Linwood</t>
  </si>
  <si>
    <t>Audrey Doig</t>
  </si>
  <si>
    <t>Robert Innes</t>
  </si>
  <si>
    <t>Jim Sheridan</t>
  </si>
  <si>
    <t>Alison Dowling</t>
  </si>
  <si>
    <t>Scott Kerr</t>
  </si>
  <si>
    <t>Helen Speirs</t>
  </si>
  <si>
    <t>Allan Heron</t>
  </si>
  <si>
    <t>Erskine and Inchinnan</t>
  </si>
  <si>
    <t>Bishopton, Bridge of Weir and Langbank</t>
  </si>
  <si>
    <t>Natalie Don</t>
  </si>
  <si>
    <t>Colin McCulloch</t>
  </si>
  <si>
    <t>James MacLaren</t>
  </si>
  <si>
    <t>Ellen Höfer-Franz</t>
  </si>
  <si>
    <t>Elliot Harrison</t>
  </si>
  <si>
    <t>Iain Nicolson</t>
  </si>
  <si>
    <t>Michelle Campbell</t>
  </si>
  <si>
    <t>Jim Harte</t>
  </si>
  <si>
    <t>Sam Mullin</t>
  </si>
  <si>
    <t>Tom Begg</t>
  </si>
  <si>
    <t>Mairi Cranie</t>
  </si>
  <si>
    <t>John Boyd</t>
  </si>
  <si>
    <t>Andy Cameron</t>
  </si>
  <si>
    <t>Jim Halfpenny</t>
  </si>
  <si>
    <t>Aberdeen</t>
  </si>
  <si>
    <t>Dyce/Bucksburn/Danestone</t>
  </si>
  <si>
    <t>Neil MacGregor</t>
  </si>
  <si>
    <t>Gill Samarai</t>
  </si>
  <si>
    <t>Avril MacKenzie</t>
  </si>
  <si>
    <t>Barney Crockett</t>
  </si>
  <si>
    <t>Graeme Lawrence</t>
  </si>
  <si>
    <t>Dorothy Pearce</t>
  </si>
  <si>
    <t>Coral Duthie</t>
  </si>
  <si>
    <t>Alison Alphonse</t>
  </si>
  <si>
    <t>Sandy Stuart</t>
  </si>
  <si>
    <t>Brett Hunt</t>
  </si>
  <si>
    <t>Willie Young</t>
  </si>
  <si>
    <t>James Irving-Lewis</t>
  </si>
  <si>
    <t>Karen Farquhar</t>
  </si>
  <si>
    <t>John Reynolds</t>
  </si>
  <si>
    <t>George Saunders</t>
  </si>
  <si>
    <t>Simon McLean</t>
  </si>
  <si>
    <t>Bridge of Don</t>
  </si>
  <si>
    <t>Kingswells/Sheddocksley/Summerhill</t>
  </si>
  <si>
    <t>David John Cameron</t>
  </si>
  <si>
    <t>Josh Mennie</t>
  </si>
  <si>
    <t>John Wheeler</t>
  </si>
  <si>
    <t>Barry Mitchell</t>
  </si>
  <si>
    <t>Pippa Robertson</t>
  </si>
  <si>
    <t>Steve Delaney</t>
  </si>
  <si>
    <t>Philip Clarke</t>
  </si>
  <si>
    <t>Northfield/Mastrick North</t>
  </si>
  <si>
    <t>Jackie Dunbar</t>
  </si>
  <si>
    <t>Ciaran McRae</t>
  </si>
  <si>
    <t>Alan Martin</t>
  </si>
  <si>
    <t>Gordon Graham</t>
  </si>
  <si>
    <t>Frank Gilfeather</t>
  </si>
  <si>
    <t>Sam Forman</t>
  </si>
  <si>
    <t>Jessica Mennie</t>
  </si>
  <si>
    <t>Faith Robertson-Roy</t>
  </si>
  <si>
    <t>Hilton/Woodside/Stockethill</t>
  </si>
  <si>
    <t>Neil Copland</t>
  </si>
  <si>
    <t>Lauren Wards</t>
  </si>
  <si>
    <t>Freddie John</t>
  </si>
  <si>
    <t>Lesley Dunbar</t>
  </si>
  <si>
    <t>Lewis MacLeod</t>
  </si>
  <si>
    <t>Sam Petchey</t>
  </si>
  <si>
    <t>Peter Kennedy</t>
  </si>
  <si>
    <t>David Page Henderson</t>
  </si>
  <si>
    <t>Alexander McLellan</t>
  </si>
  <si>
    <t>Jim Noble</t>
  </si>
  <si>
    <t>Emma Farquhar</t>
  </si>
  <si>
    <t>Ross Grant</t>
  </si>
  <si>
    <t>Ramsay Milne</t>
  </si>
  <si>
    <t>Jenny Wilson</t>
  </si>
  <si>
    <t>Alex Arthur</t>
  </si>
  <si>
    <t>Stephen Adams</t>
  </si>
  <si>
    <t>Dave MacDonald</t>
  </si>
  <si>
    <t>National Front</t>
  </si>
  <si>
    <t>Tillydrone/Seaton/Old Aberdeen</t>
  </si>
  <si>
    <t>Midstocket/Rosemount</t>
  </si>
  <si>
    <t>Bill Cormie</t>
  </si>
  <si>
    <t>Derek Davidson</t>
  </si>
  <si>
    <t>Tom Mason</t>
  </si>
  <si>
    <t>Jenny Laing</t>
  </si>
  <si>
    <t>Dustin MacDonald</t>
  </si>
  <si>
    <t>William Sell</t>
  </si>
  <si>
    <t>Alex Jarvis</t>
  </si>
  <si>
    <t>Bill Robb</t>
  </si>
  <si>
    <t>George Street/Harbour</t>
  </si>
  <si>
    <t>Dell Henrickson</t>
  </si>
  <si>
    <t>Michael Hutchison</t>
  </si>
  <si>
    <t>Ryan Houghton</t>
  </si>
  <si>
    <t>Sandra MacDonald</t>
  </si>
  <si>
    <t>Mike Scott</t>
  </si>
  <si>
    <t>John Waddell</t>
  </si>
  <si>
    <t>Guy Ingerson</t>
  </si>
  <si>
    <t>Wendy Stuart</t>
  </si>
  <si>
    <t>John Stephen</t>
  </si>
  <si>
    <t>Lower Deeside</t>
  </si>
  <si>
    <t>Pamela McBain</t>
  </si>
  <si>
    <t>Robbie Bowman</t>
  </si>
  <si>
    <t>Philip Bell</t>
  </si>
  <si>
    <t>M. Tauqeer Malik</t>
  </si>
  <si>
    <t>Marie Boulton</t>
  </si>
  <si>
    <t>Ken McLeod</t>
  </si>
  <si>
    <t>Nir Oren</t>
  </si>
  <si>
    <t>Kenneth Pratt</t>
  </si>
  <si>
    <t>Hazlehead/Ashley/Queens Cross</t>
  </si>
  <si>
    <t>Claire Imrie</t>
  </si>
  <si>
    <t>Steve Robertson</t>
  </si>
  <si>
    <t>John McLeod</t>
  </si>
  <si>
    <t>Jennifer Stewart</t>
  </si>
  <si>
    <t>Martin Greig</t>
  </si>
  <si>
    <t>Airyhall/Broomhill/Garthdee</t>
  </si>
  <si>
    <t>Christian Allard</t>
  </si>
  <si>
    <t>Catriona MacKenzie</t>
  </si>
  <si>
    <t>Alan Donnelly</t>
  </si>
  <si>
    <t>Yvonne Allan</t>
  </si>
  <si>
    <t>Piotr Teodorowski</t>
  </si>
  <si>
    <t>Gregor MacAbert</t>
  </si>
  <si>
    <t>Renée Slater</t>
  </si>
  <si>
    <t>David Fryer</t>
  </si>
  <si>
    <t>William McIntosh</t>
  </si>
  <si>
    <t>Billy Watson</t>
  </si>
  <si>
    <t>Torry/Ferryhill</t>
  </si>
  <si>
    <t>Kincorth/Nigg/Cove 2017</t>
  </si>
  <si>
    <t>Stephen Flynn</t>
  </si>
  <si>
    <t>Alex Nicoll</t>
  </si>
  <si>
    <t>Philip Sellar</t>
  </si>
  <si>
    <t>Sarah Duncan</t>
  </si>
  <si>
    <t>Lynn Thomson</t>
  </si>
  <si>
    <t>Cameron Finnie</t>
  </si>
  <si>
    <t>Andy Finlayson</t>
  </si>
  <si>
    <t>Finlay Crossan</t>
  </si>
  <si>
    <t>Kincorth/Nigg/Cove</t>
  </si>
  <si>
    <t>Edinburgh</t>
  </si>
  <si>
    <t>Almond</t>
  </si>
  <si>
    <t>Pentland Hills</t>
  </si>
  <si>
    <t>Drum Brae/Gyle</t>
  </si>
  <si>
    <t>Forth</t>
  </si>
  <si>
    <t>Eleanor Bird</t>
  </si>
  <si>
    <t>George Gordon</t>
  </si>
  <si>
    <t>Jim Campbell</t>
  </si>
  <si>
    <t>Cammy Day</t>
  </si>
  <si>
    <t>Heather Pugh</t>
  </si>
  <si>
    <t>Gillian MacKay</t>
  </si>
  <si>
    <t>Tim Wright</t>
  </si>
  <si>
    <t>Nicola Ross</t>
  </si>
  <si>
    <t>Norrie Work</t>
  </si>
  <si>
    <t>Graham Hutchison</t>
  </si>
  <si>
    <t>Bruce Whitehead</t>
  </si>
  <si>
    <t>Kevin Lang</t>
  </si>
  <si>
    <t>Louise Young</t>
  </si>
  <si>
    <t>Iain McKinnon-Waddell</t>
  </si>
  <si>
    <t>Daniel Fraser</t>
  </si>
  <si>
    <t>John Longstaff</t>
  </si>
  <si>
    <t>Otto Inglis</t>
  </si>
  <si>
    <t>Pamela Mitchell</t>
  </si>
  <si>
    <t>Neil Gardiner</t>
  </si>
  <si>
    <t>Ernesta Noreikiene</t>
  </si>
  <si>
    <t>Graeme Bruce</t>
  </si>
  <si>
    <t>Susan Webber</t>
  </si>
  <si>
    <t>Ricky Henderson</t>
  </si>
  <si>
    <t>Emma Farthing</t>
  </si>
  <si>
    <t>Evelyn Weston</t>
  </si>
  <si>
    <t>Claire Bridgman</t>
  </si>
  <si>
    <t>Mark Brown</t>
  </si>
  <si>
    <t>Karen Ann Keil</t>
  </si>
  <si>
    <t>Robert Christopher Aldridge</t>
  </si>
  <si>
    <t>Phyl Meyer</t>
  </si>
  <si>
    <t>Inverleith</t>
  </si>
  <si>
    <t>Gavin Barrie</t>
  </si>
  <si>
    <t>Max Mitchell</t>
  </si>
  <si>
    <t>James Dalgleish</t>
  </si>
  <si>
    <t>Hal Osler</t>
  </si>
  <si>
    <t>Nigel Bagshaw</t>
  </si>
  <si>
    <t>Tina Woolnough</t>
  </si>
  <si>
    <t>Tom Laird</t>
  </si>
  <si>
    <t>Corstorphine/Murrayfield</t>
  </si>
  <si>
    <t>Frank Ross</t>
  </si>
  <si>
    <t>Scott Douglas</t>
  </si>
  <si>
    <t>June Whitelaw</t>
  </si>
  <si>
    <t>Gillian Gloyer</t>
  </si>
  <si>
    <t>Kate Nevens</t>
  </si>
  <si>
    <t>John Ferguson Scott</t>
  </si>
  <si>
    <t>James Nisbet</t>
  </si>
  <si>
    <t>Sighthill/Gorgie</t>
  </si>
  <si>
    <t>Catherine Fullerton</t>
  </si>
  <si>
    <t>Denis Dixon</t>
  </si>
  <si>
    <t>Simon Hayter</t>
  </si>
  <si>
    <t>Ashley Graczyk</t>
  </si>
  <si>
    <t>Donald Wilson</t>
  </si>
  <si>
    <t>Carmel Smith</t>
  </si>
  <si>
    <t>Dan Heap</t>
  </si>
  <si>
    <t>Devin Scott Scobie</t>
  </si>
  <si>
    <t>Calum Strange</t>
  </si>
  <si>
    <t>Colinton/Fairmilehead</t>
  </si>
  <si>
    <t>Richard John Lewis</t>
  </si>
  <si>
    <t>Jason Rust</t>
  </si>
  <si>
    <t>Phil Doggart</t>
  </si>
  <si>
    <t>Scott Arthur</t>
  </si>
  <si>
    <t>David Richard Walker</t>
  </si>
  <si>
    <t>Sara Marsden</t>
  </si>
  <si>
    <t>Fountainbridge/Craiglockhart</t>
  </si>
  <si>
    <t>David Key</t>
  </si>
  <si>
    <t>Andrew Johnston</t>
  </si>
  <si>
    <t>Rojan Subramani</t>
  </si>
  <si>
    <t>Anne Wimberley</t>
  </si>
  <si>
    <t>Jenni Lang</t>
  </si>
  <si>
    <t>Gavin Corbett</t>
  </si>
  <si>
    <t>Morningside</t>
  </si>
  <si>
    <t>Sandy Howat</t>
  </si>
  <si>
    <t>Nick Cook</t>
  </si>
  <si>
    <t>Chris Land</t>
  </si>
  <si>
    <t>Mandy Watt</t>
  </si>
  <si>
    <t>Neil Ross</t>
  </si>
  <si>
    <t>Melanie Main</t>
  </si>
  <si>
    <t>Alasdair Rankin</t>
  </si>
  <si>
    <t>Jo Mowat</t>
  </si>
  <si>
    <t>Peter Sidor</t>
  </si>
  <si>
    <t>Karen Doran</t>
  </si>
  <si>
    <t>David Stevens</t>
  </si>
  <si>
    <t>Claire Miller</t>
  </si>
  <si>
    <t>City Centre</t>
  </si>
  <si>
    <t>Lewis Ritchie</t>
  </si>
  <si>
    <t>Amy McNeese-Mechan</t>
  </si>
  <si>
    <t>Cristina Marga</t>
  </si>
  <si>
    <t>Marion Donaldson</t>
  </si>
  <si>
    <t>Nick Gardner</t>
  </si>
  <si>
    <t>Susan Rae</t>
  </si>
  <si>
    <t>Vita Zaporozcenko</t>
  </si>
  <si>
    <t>Harald Tobermann</t>
  </si>
  <si>
    <t>Alan Gordon Melville</t>
  </si>
  <si>
    <t>David Don Jacobsen</t>
  </si>
  <si>
    <t>Leith Walk</t>
  </si>
  <si>
    <t>Adam McVey</t>
  </si>
  <si>
    <t>Paul Penman</t>
  </si>
  <si>
    <t>Gordon John Munro</t>
  </si>
  <si>
    <t>Chas Booth</t>
  </si>
  <si>
    <t>Sanne Dijkstra-Downie</t>
  </si>
  <si>
    <t>Leith</t>
  </si>
  <si>
    <t>Craigentinny/Duddingston</t>
  </si>
  <si>
    <t>Alex Lunn</t>
  </si>
  <si>
    <t>Mridul Wadhwa</t>
  </si>
  <si>
    <t>John McLellan</t>
  </si>
  <si>
    <t>Joan Griffiths</t>
  </si>
  <si>
    <t>Lyndsay Martin</t>
  </si>
  <si>
    <t>Alex Staniforth</t>
  </si>
  <si>
    <t>Patrick Hadfield</t>
  </si>
  <si>
    <t>Southside/Newington</t>
  </si>
  <si>
    <t>Alison Dickie</t>
  </si>
  <si>
    <t>Cameron Rose</t>
  </si>
  <si>
    <t>Ian Perry</t>
  </si>
  <si>
    <t>Steve Burgess</t>
  </si>
  <si>
    <t>Dan Farthing</t>
  </si>
  <si>
    <t>Liberton/Gilmerton</t>
  </si>
  <si>
    <t>Derek Howie</t>
  </si>
  <si>
    <t>Lesley MacInnes</t>
  </si>
  <si>
    <t>Stephanie Smith</t>
  </si>
  <si>
    <t>Lezley Marion Cameron</t>
  </si>
  <si>
    <t>Tim Pogson</t>
  </si>
  <si>
    <t>John Nichol</t>
  </si>
  <si>
    <t>John Christopher Knox</t>
  </si>
  <si>
    <t>Portobello/Craigmillar</t>
  </si>
  <si>
    <t>Kate Campbell</t>
  </si>
  <si>
    <t>Mike Bridgman</t>
  </si>
  <si>
    <t>Callum Laidlaw</t>
  </si>
  <si>
    <t>Maureen Child</t>
  </si>
  <si>
    <t>David Walker</t>
  </si>
  <si>
    <t>Mary Campbell</t>
  </si>
  <si>
    <t>Callum Leslie</t>
  </si>
  <si>
    <t>South Lanarkshire</t>
  </si>
  <si>
    <t>Clydesdale West</t>
  </si>
  <si>
    <t>David Shearer</t>
  </si>
  <si>
    <t>Chris Travis</t>
  </si>
  <si>
    <t>Eileen Logan</t>
  </si>
  <si>
    <t>Lynsey Hamilton</t>
  </si>
  <si>
    <t>Poppy Corbett</t>
  </si>
  <si>
    <t>Peter Charles Meehan</t>
  </si>
  <si>
    <t>Mandy Meikle</t>
  </si>
  <si>
    <t>Pat Lee</t>
  </si>
  <si>
    <t>Clydesdale North</t>
  </si>
  <si>
    <t>Julia Marrs</t>
  </si>
  <si>
    <t>Ed Archer</t>
  </si>
  <si>
    <t>Catherine McClymont</t>
  </si>
  <si>
    <t>Richard Logan</t>
  </si>
  <si>
    <t>Richard Eliott-Lockhart</t>
  </si>
  <si>
    <t>Richard Mills</t>
  </si>
  <si>
    <t>Ryan Doherty</t>
  </si>
  <si>
    <t>Clydesdale East</t>
  </si>
  <si>
    <t>Ian Donald McAllan</t>
  </si>
  <si>
    <t>George Hannah</t>
  </si>
  <si>
    <t>Alex Allisson</t>
  </si>
  <si>
    <t>Eric Holford</t>
  </si>
  <si>
    <t>Mark Gordon</t>
  </si>
  <si>
    <t>Janet Moxley</t>
  </si>
  <si>
    <t>Bev Gauld</t>
  </si>
  <si>
    <t>Andrew McCallum</t>
  </si>
  <si>
    <t>Clydesdale South</t>
  </si>
  <si>
    <t>Mark Horsham</t>
  </si>
  <si>
    <t>Sandra Mills</t>
  </si>
  <si>
    <t>George Greenshields</t>
  </si>
  <si>
    <t>Gordon Muir</t>
  </si>
  <si>
    <t>Colin McGavigan</t>
  </si>
  <si>
    <t>Kaitey Blair</t>
  </si>
  <si>
    <t>Craig Dalzell</t>
  </si>
  <si>
    <t>Danny Meikle</t>
  </si>
  <si>
    <t>Janice MacKay</t>
  </si>
  <si>
    <t>Isobel Dorman</t>
  </si>
  <si>
    <t>Mairi Tulbure</t>
  </si>
  <si>
    <t>Margaret Cooper</t>
  </si>
  <si>
    <t>Graeme Campbell</t>
  </si>
  <si>
    <t>Daniel O'Malley</t>
  </si>
  <si>
    <t>Erica Young</t>
  </si>
  <si>
    <t>Alister Hendry</t>
  </si>
  <si>
    <t>Laura Murray</t>
  </si>
  <si>
    <t>Avondale and Stonehouse</t>
  </si>
  <si>
    <t>East Kilbride South</t>
  </si>
  <si>
    <t>Archie Buchanan</t>
  </si>
  <si>
    <t>Geri Gray</t>
  </si>
  <si>
    <t>Fiona Dryburgh</t>
  </si>
  <si>
    <t>Alexandra Herdman</t>
  </si>
  <si>
    <t>Paul McGarry</t>
  </si>
  <si>
    <t>Ruth Thomas</t>
  </si>
  <si>
    <t>John Park</t>
  </si>
  <si>
    <t>Conner Campbell</t>
  </si>
  <si>
    <t>Collette Stevenson</t>
  </si>
  <si>
    <t>Gerry Convery</t>
  </si>
  <si>
    <t>Susan Kerr</t>
  </si>
  <si>
    <t>Willie Chalmers</t>
  </si>
  <si>
    <t>Mark Watson</t>
  </si>
  <si>
    <t>Iain Hughes</t>
  </si>
  <si>
    <t>East Kilbride Central South</t>
  </si>
  <si>
    <t>East Kilbride Central North</t>
  </si>
  <si>
    <t>Hugh MacDonald</t>
  </si>
  <si>
    <t>Sheena Wardhaugh</t>
  </si>
  <si>
    <t>Joe Fagan</t>
  </si>
  <si>
    <t>Alice Marie Mitchell</t>
  </si>
  <si>
    <t>Darren Clyde</t>
  </si>
  <si>
    <t>John Rintoul</t>
  </si>
  <si>
    <t>James Thornbury</t>
  </si>
  <si>
    <t>Stuart McLean</t>
  </si>
  <si>
    <t>East Kilbride West</t>
  </si>
  <si>
    <t>David Watson</t>
  </si>
  <si>
    <t>Ali Salamati</t>
  </si>
  <si>
    <t>Monique Adams</t>
  </si>
  <si>
    <t>Ian Harrow</t>
  </si>
  <si>
    <t>Ewan McRobert</t>
  </si>
  <si>
    <t>Billy McLean</t>
  </si>
  <si>
    <t>David Mackay</t>
  </si>
  <si>
    <t>East Kilbride East</t>
  </si>
  <si>
    <t>Gladys Miller</t>
  </si>
  <si>
    <t>Jim Wardhaugh</t>
  </si>
  <si>
    <t>Graham Scott</t>
  </si>
  <si>
    <t>Isabel Perratt</t>
  </si>
  <si>
    <t>Lorna Gall</t>
  </si>
  <si>
    <t>Kirsten Robb</t>
  </si>
  <si>
    <t>Brian Doolan</t>
  </si>
  <si>
    <t>John Cairney</t>
  </si>
  <si>
    <t>Rutherglen South</t>
  </si>
  <si>
    <t>Carol Nugent</t>
  </si>
  <si>
    <t>Margaret Cowie</t>
  </si>
  <si>
    <t>Taylor Muir</t>
  </si>
  <si>
    <t>Robert Brown</t>
  </si>
  <si>
    <t>Brian Finlay</t>
  </si>
  <si>
    <t>Jack Sinclair</t>
  </si>
  <si>
    <t>Rutherglen Central and North</t>
  </si>
  <si>
    <t>Janine Calikes</t>
  </si>
  <si>
    <t>Gerard Killen</t>
  </si>
  <si>
    <t>Martin Lennon</t>
  </si>
  <si>
    <t>Jared Wark</t>
  </si>
  <si>
    <t>Liz Keenan</t>
  </si>
  <si>
    <t>Raymond Burke</t>
  </si>
  <si>
    <t>Cambuslang West</t>
  </si>
  <si>
    <t>John Bradley</t>
  </si>
  <si>
    <t>Clare McColl</t>
  </si>
  <si>
    <t>Margaret Walker</t>
  </si>
  <si>
    <t>Ann Le Blond</t>
  </si>
  <si>
    <t>Norman Rae</t>
  </si>
  <si>
    <t>David McClemont</t>
  </si>
  <si>
    <t>Don Ferguson</t>
  </si>
  <si>
    <t>Kieran Kiely</t>
  </si>
  <si>
    <t>Katy Loudon</t>
  </si>
  <si>
    <t>Alistair Fulton</t>
  </si>
  <si>
    <t>Walter Brogan</t>
  </si>
  <si>
    <t>Stuart Gallacher</t>
  </si>
  <si>
    <t>Gavin Douglas</t>
  </si>
  <si>
    <t>Ellen Bryson</t>
  </si>
  <si>
    <t>Laura Martin</t>
  </si>
  <si>
    <t>Scottish Unionist</t>
  </si>
  <si>
    <t>James Moore</t>
  </si>
  <si>
    <t>Cambuslang East</t>
  </si>
  <si>
    <t>Blantyre</t>
  </si>
  <si>
    <t>Maureen Chalmers</t>
  </si>
  <si>
    <t>Michael McGlynn</t>
  </si>
  <si>
    <t>Mo Razzaq</t>
  </si>
  <si>
    <t>Bert Thomson</t>
  </si>
  <si>
    <t>Alan Fraser</t>
  </si>
  <si>
    <t>Stephen Reid</t>
  </si>
  <si>
    <t>Ashley Hubbard</t>
  </si>
  <si>
    <t>Gerry McMahon</t>
  </si>
  <si>
    <t>Jim McGuigan</t>
  </si>
  <si>
    <t>Phil Sykes</t>
  </si>
  <si>
    <t>Maureen Devlin</t>
  </si>
  <si>
    <t>Kenny McCreary</t>
  </si>
  <si>
    <t>Colin Robb</t>
  </si>
  <si>
    <t>James Ferguson</t>
  </si>
  <si>
    <t>Uddingston and Bothwell</t>
  </si>
  <si>
    <t>Hamilton North and East</t>
  </si>
  <si>
    <t>Stephanie Callaghan</t>
  </si>
  <si>
    <t>Jason Douglas</t>
  </si>
  <si>
    <t>Davie McLachlan</t>
  </si>
  <si>
    <t>Nina Reeves</t>
  </si>
  <si>
    <t>Martin Hose</t>
  </si>
  <si>
    <t>David Bennie</t>
  </si>
  <si>
    <t>Steven Hannigan</t>
  </si>
  <si>
    <t>Balarabe Baba</t>
  </si>
  <si>
    <t>Mary Donnelly</t>
  </si>
  <si>
    <t>Graeme Horne</t>
  </si>
  <si>
    <t>Allan Falconer</t>
  </si>
  <si>
    <t>Jean McKeown</t>
  </si>
  <si>
    <t>Mark McGeever</t>
  </si>
  <si>
    <t>Mark Ruston</t>
  </si>
  <si>
    <t>Christine Wright</t>
  </si>
  <si>
    <t>Hamilton West and Earnock</t>
  </si>
  <si>
    <t>Hamilton South</t>
  </si>
  <si>
    <t>Josh Wilson</t>
  </si>
  <si>
    <t>Joe Lowe</t>
  </si>
  <si>
    <t>Brian McCaig</t>
  </si>
  <si>
    <t>Lynne Nailon</t>
  </si>
  <si>
    <t>Joanne Ferguson</t>
  </si>
  <si>
    <t>John Kane</t>
  </si>
  <si>
    <t>Peter Craig</t>
  </si>
  <si>
    <t>Donald MacLeod</t>
  </si>
  <si>
    <t>Andy Carmichael</t>
  </si>
  <si>
    <t>Jackie Burns</t>
  </si>
  <si>
    <t>Lesley McDonald</t>
  </si>
  <si>
    <t>Richard Nelson</t>
  </si>
  <si>
    <t>Lindsay Watt</t>
  </si>
  <si>
    <t>Bobby Bulloch</t>
  </si>
  <si>
    <t>Donald Murdo MacKay</t>
  </si>
  <si>
    <t>Larkhall</t>
  </si>
  <si>
    <t>Aberdeenshire</t>
  </si>
  <si>
    <t>Banff and District</t>
  </si>
  <si>
    <t>Glen Reynolds</t>
  </si>
  <si>
    <t>Mike Roy</t>
  </si>
  <si>
    <t>Alison Simpson</t>
  </si>
  <si>
    <t>John B. Cox</t>
  </si>
  <si>
    <t>Troup</t>
  </si>
  <si>
    <t>Ross Cassie</t>
  </si>
  <si>
    <t>Ricky Taylor</t>
  </si>
  <si>
    <t>Mark Findlater</t>
  </si>
  <si>
    <t>Sandy Leslie</t>
  </si>
  <si>
    <t>Ray Stephen</t>
  </si>
  <si>
    <t>Hamish Partridge</t>
  </si>
  <si>
    <t>Fraserburgh and District</t>
  </si>
  <si>
    <t>Charles Cummin Buchan</t>
  </si>
  <si>
    <t>Brian Topping</t>
  </si>
  <si>
    <t>David Donn</t>
  </si>
  <si>
    <t>Andy Kille</t>
  </si>
  <si>
    <t>Ann Bell</t>
  </si>
  <si>
    <t>Kenneth Watt</t>
  </si>
  <si>
    <t>Doreen Mair</t>
  </si>
  <si>
    <t>Ian Tait</t>
  </si>
  <si>
    <t>Michael Watt</t>
  </si>
  <si>
    <t>Charlie Reid</t>
  </si>
  <si>
    <t>Central Buchan</t>
  </si>
  <si>
    <t>Jim Ingram</t>
  </si>
  <si>
    <t>Lenny Pirie</t>
  </si>
  <si>
    <t>Marion Buchan</t>
  </si>
  <si>
    <t>Anne Simpson</t>
  </si>
  <si>
    <t>Norman Smith</t>
  </si>
  <si>
    <t>Anne Margaret Allan</t>
  </si>
  <si>
    <t>Fiona McRae</t>
  </si>
  <si>
    <t>Dianne Beagrie</t>
  </si>
  <si>
    <t>Alistair Massey</t>
  </si>
  <si>
    <t>Alan S. Buchan</t>
  </si>
  <si>
    <t>Iain Sutherland</t>
  </si>
  <si>
    <t>Peterhead North and Rattray</t>
  </si>
  <si>
    <t>Peterhead South and Cruden</t>
  </si>
  <si>
    <t>Stephen William Smith</t>
  </si>
  <si>
    <t>Stuart Wallace Pratt</t>
  </si>
  <si>
    <t>Alan Fakley</t>
  </si>
  <si>
    <t>Colin Simpson</t>
  </si>
  <si>
    <t>Stephen Calder</t>
  </si>
  <si>
    <t>Sam Coull</t>
  </si>
  <si>
    <t>Turriff and District</t>
  </si>
  <si>
    <t>Alistair Forsyth</t>
  </si>
  <si>
    <t>Iain Taylor</t>
  </si>
  <si>
    <t>Anne Robertson</t>
  </si>
  <si>
    <t>Sandy Duncan</t>
  </si>
  <si>
    <t>Mike Rawlins</t>
  </si>
  <si>
    <t>Mid-Formartine</t>
  </si>
  <si>
    <t>Karen Adam</t>
  </si>
  <si>
    <t>Cryle Shand</t>
  </si>
  <si>
    <t>Jim Gifford</t>
  </si>
  <si>
    <t>Andrew Hassan</t>
  </si>
  <si>
    <t>Kristen Muat</t>
  </si>
  <si>
    <t>Paul Johnston</t>
  </si>
  <si>
    <t>Jeff Goodhall</t>
  </si>
  <si>
    <t>Richard Thomson</t>
  </si>
  <si>
    <t>Anouk Kahanov-Kloppert</t>
  </si>
  <si>
    <t>Gillian Louise Owen</t>
  </si>
  <si>
    <t>Isobel Davidson</t>
  </si>
  <si>
    <t>John Morgan</t>
  </si>
  <si>
    <t>Ellon and District</t>
  </si>
  <si>
    <t>West Garioch</t>
  </si>
  <si>
    <t>Victoria Harper</t>
  </si>
  <si>
    <t>Elaine Mitchell</t>
  </si>
  <si>
    <t>Sebastian Leslie</t>
  </si>
  <si>
    <t>Hazel Smith</t>
  </si>
  <si>
    <t>Peter Young</t>
  </si>
  <si>
    <t>Richard Paul Openshaw</t>
  </si>
  <si>
    <t>Inverurie and District</t>
  </si>
  <si>
    <t>Neil Baillie</t>
  </si>
  <si>
    <t>Bryan Hunter Stuart</t>
  </si>
  <si>
    <t>Colin Clark</t>
  </si>
  <si>
    <t>Marion Ewenson</t>
  </si>
  <si>
    <t>Sarah Flavell</t>
  </si>
  <si>
    <t>Judy Margaret Whyte</t>
  </si>
  <si>
    <t>East Garioch</t>
  </si>
  <si>
    <t>Westhill and District</t>
  </si>
  <si>
    <t>Glen Reid</t>
  </si>
  <si>
    <t>Conor McKay</t>
  </si>
  <si>
    <t>Dominic Lonchay</t>
  </si>
  <si>
    <t>Fergie Hood</t>
  </si>
  <si>
    <t>Ann Thorpe</t>
  </si>
  <si>
    <t>Martin Ford</t>
  </si>
  <si>
    <t>David Robert Aitchison</t>
  </si>
  <si>
    <t>Heather Coull</t>
  </si>
  <si>
    <t>Ron McKail</t>
  </si>
  <si>
    <t>Alistair McKelvie</t>
  </si>
  <si>
    <t>Iris Margaret Walker</t>
  </si>
  <si>
    <t>Lindsey Kirkhill</t>
  </si>
  <si>
    <t>Huntly, Strathbogie and Howe of Alford</t>
  </si>
  <si>
    <t>Gwyneth Petrie</t>
  </si>
  <si>
    <t>Kate Monahan</t>
  </si>
  <si>
    <t>Moira Ingleby</t>
  </si>
  <si>
    <t>Robbie Withey</t>
  </si>
  <si>
    <t>John Latham</t>
  </si>
  <si>
    <t>Bryan Begg</t>
  </si>
  <si>
    <t>Aboyne, Upper Deeside and Donside</t>
  </si>
  <si>
    <t>Banchory and Mid Deeside</t>
  </si>
  <si>
    <t>Eileen Durno</t>
  </si>
  <si>
    <t>Ann Ross</t>
  </si>
  <si>
    <t>Rosemary Bruce</t>
  </si>
  <si>
    <t>Iain Gillies</t>
  </si>
  <si>
    <t>North Kincardine</t>
  </si>
  <si>
    <t>Alastair Bews</t>
  </si>
  <si>
    <t>Kes Smith</t>
  </si>
  <si>
    <t>Colin Pike</t>
  </si>
  <si>
    <t>Ian Mollison</t>
  </si>
  <si>
    <t>Alison Evison</t>
  </si>
  <si>
    <t>William Ball</t>
  </si>
  <si>
    <t>David Lansell</t>
  </si>
  <si>
    <t>Stonehaven and Lower Deeside</t>
  </si>
  <si>
    <t>Dennis Robertson</t>
  </si>
  <si>
    <t>Wendy Agnew</t>
  </si>
  <si>
    <t>Sandy Wallace</t>
  </si>
  <si>
    <t>Sarah Dickinson</t>
  </si>
  <si>
    <t>Raymond Christie</t>
  </si>
  <si>
    <t>Rachel Shanks</t>
  </si>
  <si>
    <t>Philip Bishop</t>
  </si>
  <si>
    <t>Mearns</t>
  </si>
  <si>
    <t>Leigh Wilson</t>
  </si>
  <si>
    <t>Carole Wise</t>
  </si>
  <si>
    <t>George Carr</t>
  </si>
  <si>
    <t>Jeff Hutchison</t>
  </si>
  <si>
    <t>Bill Howatson</t>
  </si>
  <si>
    <t>Patrick Coffield</t>
  </si>
  <si>
    <t>Karen Allan</t>
  </si>
  <si>
    <t>Dave Stewart</t>
  </si>
  <si>
    <t>Fife</t>
  </si>
  <si>
    <t>West Fife and Coastal Villages</t>
  </si>
  <si>
    <t>Dunfermline North</t>
  </si>
  <si>
    <t>Dunfermline Central</t>
  </si>
  <si>
    <t>Jean Hall Muir</t>
  </si>
  <si>
    <t>Neale Hanvey</t>
  </si>
  <si>
    <t>Jim Leishman</t>
  </si>
  <si>
    <t>Garry Haldane</t>
  </si>
  <si>
    <t>Alan Craig</t>
  </si>
  <si>
    <t>Lauren Jones</t>
  </si>
  <si>
    <t>Kerstin Romano</t>
  </si>
  <si>
    <t>Doug Hay</t>
  </si>
  <si>
    <t>Deek Jackson</t>
  </si>
  <si>
    <t>Gavin Ellis</t>
  </si>
  <si>
    <t>Michael Boyd</t>
  </si>
  <si>
    <t>Fiona Fisher</t>
  </si>
  <si>
    <t>Bryn Jones</t>
  </si>
  <si>
    <t>Mags Hall</t>
  </si>
  <si>
    <t>Mino Manekshaw</t>
  </si>
  <si>
    <t>Willie Gavin</t>
  </si>
  <si>
    <t>Suzanne Davies</t>
  </si>
  <si>
    <t>Aude Boubaker-Calder</t>
  </si>
  <si>
    <t>Martin Keatings</t>
  </si>
  <si>
    <t>Jeroen Van Leeuwen</t>
  </si>
  <si>
    <t>Dunfermline South</t>
  </si>
  <si>
    <t>Fay Sinclair</t>
  </si>
  <si>
    <t>Brian Goodall</t>
  </si>
  <si>
    <t>Ross Patterson</t>
  </si>
  <si>
    <t>Billy Pollock</t>
  </si>
  <si>
    <t>David Ross</t>
  </si>
  <si>
    <t>James Calder</t>
  </si>
  <si>
    <t>Michael Collie</t>
  </si>
  <si>
    <t>Rosyth</t>
  </si>
  <si>
    <t>Samantha Steele</t>
  </si>
  <si>
    <t>Sharon Wilson</t>
  </si>
  <si>
    <t>Andrew Verrecchia</t>
  </si>
  <si>
    <t>Tony Orton</t>
  </si>
  <si>
    <t>Wendy Chamberlain</t>
  </si>
  <si>
    <t>Fiona McOwan</t>
  </si>
  <si>
    <t>Mike Shirkie</t>
  </si>
  <si>
    <t>Steven Leckie</t>
  </si>
  <si>
    <t>Alistair MacIntyre</t>
  </si>
  <si>
    <t>Alice McGarry</t>
  </si>
  <si>
    <t>David John Barratt</t>
  </si>
  <si>
    <t>Lesley Laird</t>
  </si>
  <si>
    <t>Dave Dempsey</t>
  </si>
  <si>
    <t>Callum Hawthorne</t>
  </si>
  <si>
    <t>David Hansen</t>
  </si>
  <si>
    <t>Helen Cannon-Todd</t>
  </si>
  <si>
    <t>Inverkeithing and Dalgety Bay</t>
  </si>
  <si>
    <t>Cowdenbeath</t>
  </si>
  <si>
    <t>Alistair Bain</t>
  </si>
  <si>
    <t>Ann Bain</t>
  </si>
  <si>
    <t>Alex Campbell</t>
  </si>
  <si>
    <t>Gary Guichan</t>
  </si>
  <si>
    <t>Darren Watt</t>
  </si>
  <si>
    <t>Elizabeth Riches</t>
  </si>
  <si>
    <t>Angela Dixon</t>
  </si>
  <si>
    <t>Lea McLelland</t>
  </si>
  <si>
    <t>Rosemary Liewald</t>
  </si>
  <si>
    <t>Mary Bain Lockhart</t>
  </si>
  <si>
    <t>Linda Erskine</t>
  </si>
  <si>
    <t>Scott Campbell</t>
  </si>
  <si>
    <t>James Glen</t>
  </si>
  <si>
    <t>Ronnie Mackie</t>
  </si>
  <si>
    <t>Lochgelly, Cardenden and Benarty</t>
  </si>
  <si>
    <t>Burntisland, Kinghorn and Western Kirkcaldy</t>
  </si>
  <si>
    <t>Lesley Backhouse</t>
  </si>
  <si>
    <t>Stuart MacPhail</t>
  </si>
  <si>
    <t>Gordon Langlands</t>
  </si>
  <si>
    <t>Fiona Sword</t>
  </si>
  <si>
    <t>Kathleen Leslie</t>
  </si>
  <si>
    <t>Susan Leslie</t>
  </si>
  <si>
    <t>Scott Ruthergord</t>
  </si>
  <si>
    <t>Roy Mackie</t>
  </si>
  <si>
    <t>Peter George</t>
  </si>
  <si>
    <t>Bill Mair</t>
  </si>
  <si>
    <t>Kirkcaldy North</t>
  </si>
  <si>
    <t>Carol Lindsay</t>
  </si>
  <si>
    <t>Jane Glen</t>
  </si>
  <si>
    <t>Neil Crooks</t>
  </si>
  <si>
    <t>James Leslie</t>
  </si>
  <si>
    <t>Harald Gavin</t>
  </si>
  <si>
    <t>Susan Jeynes</t>
  </si>
  <si>
    <t>Kirkcaldy Central</t>
  </si>
  <si>
    <t>Zoe Hisbent</t>
  </si>
  <si>
    <t>Maciej Wiczynski</t>
  </si>
  <si>
    <t>Alastair Cameron</t>
  </si>
  <si>
    <t>Judy Hamilton</t>
  </si>
  <si>
    <t>Dorothy Ross</t>
  </si>
  <si>
    <t>Tricia Dakers</t>
  </si>
  <si>
    <t>Cairinne MacDonald</t>
  </si>
  <si>
    <t>Daniel Penman</t>
  </si>
  <si>
    <t>Calum Paul</t>
  </si>
  <si>
    <t>Rod Cavanagh</t>
  </si>
  <si>
    <t>Steve McMahon</t>
  </si>
  <si>
    <t>Ian Cameron</t>
  </si>
  <si>
    <t>Mhairi Cameron</t>
  </si>
  <si>
    <t>Richard Watt</t>
  </si>
  <si>
    <t>Stephen Rottger</t>
  </si>
  <si>
    <t>Sandy Forbes</t>
  </si>
  <si>
    <t>Marie Penman</t>
  </si>
  <si>
    <t>Matthew Ritchie</t>
  </si>
  <si>
    <t>Kirkcaldy East</t>
  </si>
  <si>
    <t>Glenrothes West and Kinglassie</t>
  </si>
  <si>
    <t>Julie Ford</t>
  </si>
  <si>
    <t>Craig Walker</t>
  </si>
  <si>
    <t>Altany Craik</t>
  </si>
  <si>
    <t>David Croll</t>
  </si>
  <si>
    <t>Derek Preston</t>
  </si>
  <si>
    <t>Lewis Campbell</t>
  </si>
  <si>
    <t>Martin Green</t>
  </si>
  <si>
    <t>Glenrothes North, Leslie and Markinch</t>
  </si>
  <si>
    <t>Fiona Grant</t>
  </si>
  <si>
    <t>John Beare</t>
  </si>
  <si>
    <t>Jan Wincott</t>
  </si>
  <si>
    <t>John Wincott</t>
  </si>
  <si>
    <t>Michael Green</t>
  </si>
  <si>
    <t>Kate Legg</t>
  </si>
  <si>
    <t>Lorna Ross</t>
  </si>
  <si>
    <t>Kyle Mackie</t>
  </si>
  <si>
    <t>Unionist Party</t>
  </si>
  <si>
    <t>Jamie Donaldson</t>
  </si>
  <si>
    <t>Glenrothes Central and Thornton</t>
  </si>
  <si>
    <t>Ross Vetraino</t>
  </si>
  <si>
    <t>Vikkia Wilton</t>
  </si>
  <si>
    <t>Derek Noble</t>
  </si>
  <si>
    <t>Ian Sloan</t>
  </si>
  <si>
    <t>Brian Mills</t>
  </si>
  <si>
    <t>Jane Kerr</t>
  </si>
  <si>
    <t>Glen McGill</t>
  </si>
  <si>
    <t>Ian Chrichton</t>
  </si>
  <si>
    <t>Ian Robertson</t>
  </si>
  <si>
    <t>Howe of Fife and Tay Coast</t>
  </si>
  <si>
    <t>David MacDiarmid</t>
  </si>
  <si>
    <t>Violeta Ilendo</t>
  </si>
  <si>
    <t>Joshua Osborne</t>
  </si>
  <si>
    <t>Andy Heer</t>
  </si>
  <si>
    <t>Donald Lothian</t>
  </si>
  <si>
    <t>Rosie Grant</t>
  </si>
  <si>
    <t>Jane Freer</t>
  </si>
  <si>
    <t>Tay Bridgehead</t>
  </si>
  <si>
    <t>Bill Connor</t>
  </si>
  <si>
    <t>Derek Gray</t>
  </si>
  <si>
    <t>Jane O'Neill</t>
  </si>
  <si>
    <t>Robert Drysdale</t>
  </si>
  <si>
    <t>Tim Brett</t>
  </si>
  <si>
    <t>Jonny Tepp</t>
  </si>
  <si>
    <t>Fergus Cook</t>
  </si>
  <si>
    <t>Ann Verner</t>
  </si>
  <si>
    <t>Colin Veitch</t>
  </si>
  <si>
    <t>Brian Thomson</t>
  </si>
  <si>
    <t>Dominic Nolan</t>
  </si>
  <si>
    <t>Jane Ann Liston</t>
  </si>
  <si>
    <t>Mariam Mahmood</t>
  </si>
  <si>
    <t>Andy Collins</t>
  </si>
  <si>
    <t>Dorothea Morrison</t>
  </si>
  <si>
    <t>Christopher McKinlay</t>
  </si>
  <si>
    <t>Clare Fisher</t>
  </si>
  <si>
    <t>St. Andrews</t>
  </si>
  <si>
    <t>East Neuk and Landward</t>
  </si>
  <si>
    <t>John Docherty</t>
  </si>
  <si>
    <t>Margaret Harper</t>
  </si>
  <si>
    <t>Rosalind Garton</t>
  </si>
  <si>
    <t>Linda Holt</t>
  </si>
  <si>
    <t>Bill Porteous</t>
  </si>
  <si>
    <t>Alisdair Gilbert</t>
  </si>
  <si>
    <t>Benjamin Bridgman</t>
  </si>
  <si>
    <t>Karen Marjoram</t>
  </si>
  <si>
    <t>Steven Simpson</t>
  </si>
  <si>
    <t>Helen Martin</t>
  </si>
  <si>
    <t>Tony Miklinski</t>
  </si>
  <si>
    <t>Margaret Kennedy</t>
  </si>
  <si>
    <t>Jenny Collins</t>
  </si>
  <si>
    <t>Cupar</t>
  </si>
  <si>
    <t>Leven, Kennoway and Largo</t>
  </si>
  <si>
    <t>Alistair Suttie</t>
  </si>
  <si>
    <t>Colin Davidson</t>
  </si>
  <si>
    <t>Tom Adams</t>
  </si>
  <si>
    <t>Graham Ritchie</t>
  </si>
  <si>
    <t>Steve Wood</t>
  </si>
  <si>
    <t>Iain  Morrice</t>
  </si>
  <si>
    <t>Buckhaven, Methil and Wemyss Villages</t>
  </si>
  <si>
    <t>John O'Brien</t>
  </si>
  <si>
    <t>Ken Caldwell</t>
  </si>
  <si>
    <t>Leslie Bain</t>
  </si>
  <si>
    <t>David Graham</t>
  </si>
  <si>
    <t>Ryan Smart</t>
  </si>
  <si>
    <t>Keith Barton</t>
  </si>
  <si>
    <t>Rory Robertson</t>
  </si>
  <si>
    <t>Stephen Ferguson</t>
  </si>
  <si>
    <t>Ronald Hunter</t>
  </si>
  <si>
    <t>Eunice Cameron</t>
  </si>
  <si>
    <t>North Lanarkshire</t>
  </si>
  <si>
    <t>Kilsyth</t>
  </si>
  <si>
    <t>Mark Kerr</t>
  </si>
  <si>
    <t>Alan Stevenson</t>
  </si>
  <si>
    <t>Jean Jones</t>
  </si>
  <si>
    <t>Heather McVey</t>
  </si>
  <si>
    <t>Paul Anderson</t>
  </si>
  <si>
    <t>Rob Kay</t>
  </si>
  <si>
    <t>Kevin Kane</t>
  </si>
  <si>
    <t>Alan Masterton</t>
  </si>
  <si>
    <t>Danish Ashraf</t>
  </si>
  <si>
    <t>Tom Fisher</t>
  </si>
  <si>
    <t>Barry McCulloch</t>
  </si>
  <si>
    <t>Calum Currie</t>
  </si>
  <si>
    <t>Kevin Hamilton</t>
  </si>
  <si>
    <t>Alan O'Brien</t>
  </si>
  <si>
    <t>Fraser Morrison</t>
  </si>
  <si>
    <t>Carl Pearson</t>
  </si>
  <si>
    <t>Cumbernauld North</t>
  </si>
  <si>
    <t>Cumbernauld South</t>
  </si>
  <si>
    <t>William Goldie</t>
  </si>
  <si>
    <t>Catherine Johnston</t>
  </si>
  <si>
    <t>Junaid Ashraf</t>
  </si>
  <si>
    <t>Allan Graham</t>
  </si>
  <si>
    <t>Stephanie Griffin</t>
  </si>
  <si>
    <t>Colin Gibson</t>
  </si>
  <si>
    <t>Patrick McAleer</t>
  </si>
  <si>
    <t>William Homer</t>
  </si>
  <si>
    <t>Kevin McVey</t>
  </si>
  <si>
    <t>Cumbernauld East</t>
  </si>
  <si>
    <t>Tom Johnston</t>
  </si>
  <si>
    <t>Claire Barclay</t>
  </si>
  <si>
    <t>Paddy Hogg</t>
  </si>
  <si>
    <t>Gillian Fannan</t>
  </si>
  <si>
    <t>Stevie Grant</t>
  </si>
  <si>
    <t>David Stark</t>
  </si>
  <si>
    <t>Anne McCrossan</t>
  </si>
  <si>
    <t>Andy Locke</t>
  </si>
  <si>
    <t>Stepps, Chryston and Muirhead</t>
  </si>
  <si>
    <t>Lynne Anderson</t>
  </si>
  <si>
    <t>Stephen Kirley</t>
  </si>
  <si>
    <t>John McLaren</t>
  </si>
  <si>
    <t>Scott Lamond</t>
  </si>
  <si>
    <t>Stephen Goldsack</t>
  </si>
  <si>
    <t>Frances McGlinchey</t>
  </si>
  <si>
    <t>Gartcosh, Glenboig and Moodiesburn</t>
  </si>
  <si>
    <t>Greg LENNON</t>
  </si>
  <si>
    <t>Gerry Parker</t>
  </si>
  <si>
    <t>Willie Doolan</t>
  </si>
  <si>
    <t>Michael McPake</t>
  </si>
  <si>
    <t>David MacLean</t>
  </si>
  <si>
    <t>John Wilson</t>
  </si>
  <si>
    <t>Sean Cairns</t>
  </si>
  <si>
    <t>Coatbridge North</t>
  </si>
  <si>
    <t>Kirsten Larson</t>
  </si>
  <si>
    <t>Allan Stubbs</t>
  </si>
  <si>
    <t>Alex McVey</t>
  </si>
  <si>
    <t>Bill Shields</t>
  </si>
  <si>
    <t>Ben Callaghan</t>
  </si>
  <si>
    <t>Graham Kerr</t>
  </si>
  <si>
    <t>Julie McAnulty</t>
  </si>
  <si>
    <t>Martin McWilliams</t>
  </si>
  <si>
    <t>Airdrie North</t>
  </si>
  <si>
    <t>Sophia Coyle</t>
  </si>
  <si>
    <t>Andy Pettigrew</t>
  </si>
  <si>
    <t>Tommy Morgan</t>
  </si>
  <si>
    <t>Andrew Spowart</t>
  </si>
  <si>
    <t>David Cullen</t>
  </si>
  <si>
    <t>Kyle Davidson</t>
  </si>
  <si>
    <t>Alan Beveridge</t>
  </si>
  <si>
    <t>Daryl Gardner</t>
  </si>
  <si>
    <t>Airdrie Central</t>
  </si>
  <si>
    <t>Nancy Pettigrew</t>
  </si>
  <si>
    <t>David Stocks</t>
  </si>
  <si>
    <t>Jim Logue</t>
  </si>
  <si>
    <t>Michael McBride</t>
  </si>
  <si>
    <t>Trevor Douglas</t>
  </si>
  <si>
    <t>Claire Williams</t>
  </si>
  <si>
    <t>George Devine</t>
  </si>
  <si>
    <t>Independent Alliance NL</t>
  </si>
  <si>
    <t>Peter Sullivan</t>
  </si>
  <si>
    <t>Coatbridge West</t>
  </si>
  <si>
    <t>Caroline Stephen</t>
  </si>
  <si>
    <t>Paul Welsh</t>
  </si>
  <si>
    <t>Kevin Docherty</t>
  </si>
  <si>
    <t>Mary Gourlay</t>
  </si>
  <si>
    <t>Francis McIntyre</t>
  </si>
  <si>
    <t>Coatbridge South</t>
  </si>
  <si>
    <t>Tracy Carragher</t>
  </si>
  <si>
    <t>Fergus MacGregor</t>
  </si>
  <si>
    <t>Tom Castles</t>
  </si>
  <si>
    <t>Gordon Encinias</t>
  </si>
  <si>
    <t>Gerry Somers</t>
  </si>
  <si>
    <t>Jim Brooks</t>
  </si>
  <si>
    <t>John Higgins</t>
  </si>
  <si>
    <t>Airdrie South</t>
  </si>
  <si>
    <t>Michael Coyle</t>
  </si>
  <si>
    <t>Paul Di Mascio</t>
  </si>
  <si>
    <t>Ian McNeil</t>
  </si>
  <si>
    <t>Jed Graham</t>
  </si>
  <si>
    <t>Sandy Watson</t>
  </si>
  <si>
    <t>Rosemary McGowan</t>
  </si>
  <si>
    <t>Agnes Coyle</t>
  </si>
  <si>
    <t>Peter Owens</t>
  </si>
  <si>
    <t>Fortissat</t>
  </si>
  <si>
    <t>Thomas Cochrane</t>
  </si>
  <si>
    <t>Mags Murphy</t>
  </si>
  <si>
    <t>Martin McCulloch</t>
  </si>
  <si>
    <t>Kenneth Stevenson</t>
  </si>
  <si>
    <t>Sandy Thornton</t>
  </si>
  <si>
    <t>Charlie Cefferty</t>
  </si>
  <si>
    <t>Jeffrey McDonald</t>
  </si>
  <si>
    <t>Thorniewood</t>
  </si>
  <si>
    <t>Steven Bonnar</t>
  </si>
  <si>
    <t>Josh Robertson</t>
  </si>
  <si>
    <t>Bob Burrows</t>
  </si>
  <si>
    <t>Hugh Gaffney</t>
  </si>
  <si>
    <t>Christine McConnell</t>
  </si>
  <si>
    <t>Bellshill</t>
  </si>
  <si>
    <t>Jordan Linden</t>
  </si>
  <si>
    <t>Marina Lyle</t>
  </si>
  <si>
    <t>Harry Curran</t>
  </si>
  <si>
    <t>Angela Campbell</t>
  </si>
  <si>
    <t>Colin Cameron</t>
  </si>
  <si>
    <t>John Devlin</t>
  </si>
  <si>
    <t>William Brown</t>
  </si>
  <si>
    <t>David Baird</t>
  </si>
  <si>
    <t>Michael Clarkson</t>
  </si>
  <si>
    <t>Frank McNally</t>
  </si>
  <si>
    <t>Jim Reddin</t>
  </si>
  <si>
    <t>Carol Cunningham</t>
  </si>
  <si>
    <t>Mossend and Holytown</t>
  </si>
  <si>
    <t>Motherwell West</t>
  </si>
  <si>
    <t>Annette Valentine</t>
  </si>
  <si>
    <t>Jamie Super</t>
  </si>
  <si>
    <t>Paul Kelly</t>
  </si>
  <si>
    <t>Michael Ross</t>
  </si>
  <si>
    <t>Meghan Gallacher</t>
  </si>
  <si>
    <t>Elaine McSpadden</t>
  </si>
  <si>
    <t>RISE</t>
  </si>
  <si>
    <t>Julie Fleming</t>
  </si>
  <si>
    <t>Motherwell North</t>
  </si>
  <si>
    <t>Shahid Farooq</t>
  </si>
  <si>
    <t>Ann Weir</t>
  </si>
  <si>
    <t>Pat O'Rourke</t>
  </si>
  <si>
    <t>Olivia Carson</t>
  </si>
  <si>
    <t>Ashley Baird</t>
  </si>
  <si>
    <t>Helen McKenna</t>
  </si>
  <si>
    <t>Motherwell South East &amp; Ravenscraig</t>
  </si>
  <si>
    <t>Round 11</t>
  </si>
  <si>
    <t>Round 12</t>
  </si>
  <si>
    <t>Agnes Magown</t>
  </si>
  <si>
    <t>Alan Valentine</t>
  </si>
  <si>
    <t>Kenneth Duffy</t>
  </si>
  <si>
    <t>Kaye Harmon</t>
  </si>
  <si>
    <t>Nathan Wilson</t>
  </si>
  <si>
    <t>Ben Adams</t>
  </si>
  <si>
    <t>Ian Glenny</t>
  </si>
  <si>
    <t>Ian Kelly</t>
  </si>
  <si>
    <t>Deryck Beaumont</t>
  </si>
  <si>
    <t>Gary O'Rorke</t>
  </si>
  <si>
    <t>Neil Wilson</t>
  </si>
  <si>
    <t>James Mitchell</t>
  </si>
  <si>
    <t>Cameron McManus</t>
  </si>
  <si>
    <t>Anum Qaisar</t>
  </si>
  <si>
    <t>Nicky Shevlin</t>
  </si>
  <si>
    <t>Louise Roarty</t>
  </si>
  <si>
    <t>Cindy MacKenzie</t>
  </si>
  <si>
    <t>Robert McKendrick</t>
  </si>
  <si>
    <t>John Taggart</t>
  </si>
  <si>
    <t>Robert Arthur</t>
  </si>
  <si>
    <t>Yvonne Millar</t>
  </si>
  <si>
    <t>Murdostoun</t>
  </si>
  <si>
    <t>Wishaw</t>
  </si>
  <si>
    <t>Fiona Fotheringham</t>
  </si>
  <si>
    <t>Jim Hume</t>
  </si>
  <si>
    <t>Angela Feeney</t>
  </si>
  <si>
    <t>Bob Burgess</t>
  </si>
  <si>
    <t>Sam Love</t>
  </si>
  <si>
    <t>Frank McKay</t>
  </si>
  <si>
    <t>Glasgow</t>
  </si>
  <si>
    <t>Linn</t>
  </si>
  <si>
    <t>Glenn Elder</t>
  </si>
  <si>
    <t>Margaret Morgan</t>
  </si>
  <si>
    <t>Paul Leinster</t>
  </si>
  <si>
    <t>Malcolm Cunning</t>
  </si>
  <si>
    <t>Alan Stewart</t>
  </si>
  <si>
    <t>Euan Blockley</t>
  </si>
  <si>
    <t>Alan Digney</t>
  </si>
  <si>
    <t>Margot Clark</t>
  </si>
  <si>
    <t>Cathy Milligan</t>
  </si>
  <si>
    <t>Bobby Pollock</t>
  </si>
  <si>
    <t>Max Brodie</t>
  </si>
  <si>
    <t>John Cowan</t>
  </si>
  <si>
    <t>Newlands/Auldburn</t>
  </si>
  <si>
    <t>Josephine Docherty</t>
  </si>
  <si>
    <t>Gavin Williamson</t>
  </si>
  <si>
    <t>Fay Graham</t>
  </si>
  <si>
    <t>Kyle Thornton</t>
  </si>
  <si>
    <t>Charles Gay</t>
  </si>
  <si>
    <t>Rebecca Coleman-Bennett</t>
  </si>
  <si>
    <t>Greater Pollok</t>
  </si>
  <si>
    <t>David McDonald</t>
  </si>
  <si>
    <t>Rhiannon Spear</t>
  </si>
  <si>
    <t>Saqib Ahmed</t>
  </si>
  <si>
    <t>Rashid Hussain</t>
  </si>
  <si>
    <t>Rory O'Brien</t>
  </si>
  <si>
    <t>Seonad Hoy</t>
  </si>
  <si>
    <t>Will Millinship</t>
  </si>
  <si>
    <t>George Laird</t>
  </si>
  <si>
    <t>Dean Ward</t>
  </si>
  <si>
    <t>Mark McGowan</t>
  </si>
  <si>
    <t>Cardonald</t>
  </si>
  <si>
    <t>Elaine McSporran</t>
  </si>
  <si>
    <t>Alex Wilson</t>
  </si>
  <si>
    <t>Joe Murray</t>
  </si>
  <si>
    <t>Matt Kerr</t>
  </si>
  <si>
    <t>Alistair Watson</t>
  </si>
  <si>
    <t>Judy Lockhart</t>
  </si>
  <si>
    <t>Alan Sharkey</t>
  </si>
  <si>
    <t>Isabel Nelson</t>
  </si>
  <si>
    <t>Lynn Sheridan</t>
  </si>
  <si>
    <t>Robert Barclay</t>
  </si>
  <si>
    <t>Govan</t>
  </si>
  <si>
    <t>Stephen Dornan</t>
  </si>
  <si>
    <t>Richard Bell</t>
  </si>
  <si>
    <t>Pamela Wilson</t>
  </si>
  <si>
    <t>Muhammad Shoaib</t>
  </si>
  <si>
    <t>Susan McCourt</t>
  </si>
  <si>
    <t>Allan Young</t>
  </si>
  <si>
    <t>Benjamin Denton-Cardew</t>
  </si>
  <si>
    <t>Liza Farrell</t>
  </si>
  <si>
    <t>William Bonnar</t>
  </si>
  <si>
    <t>Pollokshields</t>
  </si>
  <si>
    <t>Norman MacLeod</t>
  </si>
  <si>
    <t>Nighet Riaz</t>
  </si>
  <si>
    <t>Hanif Raja</t>
  </si>
  <si>
    <t>Fariha Thomas</t>
  </si>
  <si>
    <t>David Meikle</t>
  </si>
  <si>
    <t>Jon Molyneux</t>
  </si>
  <si>
    <t>Ewan Hoyle</t>
  </si>
  <si>
    <t>Iain Cameron</t>
  </si>
  <si>
    <t>Langside</t>
  </si>
  <si>
    <t>Susan Aitken</t>
  </si>
  <si>
    <t>Anna Richardson</t>
  </si>
  <si>
    <t>Archie Graham</t>
  </si>
  <si>
    <t>Steven Livingston</t>
  </si>
  <si>
    <t>Thomas Haddow</t>
  </si>
  <si>
    <t>Tanya Wisely</t>
  </si>
  <si>
    <t>Kevin Lewsey</t>
  </si>
  <si>
    <t>Jane Collins</t>
  </si>
  <si>
    <t>Ronnie Stevenson</t>
  </si>
  <si>
    <t>Southside Central</t>
  </si>
  <si>
    <t>Mhairi Hunter</t>
  </si>
  <si>
    <t>Alexander Belic</t>
  </si>
  <si>
    <t>Qasim Hanif</t>
  </si>
  <si>
    <t>Soriya Soddique</t>
  </si>
  <si>
    <t>James Scanlon</t>
  </si>
  <si>
    <t>Gordon Fraser</t>
  </si>
  <si>
    <t>Cass MacGregor</t>
  </si>
  <si>
    <t>Chris Young</t>
  </si>
  <si>
    <t>Lorraine Duncan</t>
  </si>
  <si>
    <t>Mark Fiddy</t>
  </si>
  <si>
    <t>Calton</t>
  </si>
  <si>
    <t>Greg Hepburn</t>
  </si>
  <si>
    <t>Jennifer Layden</t>
  </si>
  <si>
    <t>Linda Pike</t>
  </si>
  <si>
    <t>Cecilia O'Lone</t>
  </si>
  <si>
    <t>Thomas Rannachan</t>
  </si>
  <si>
    <t>Robert Connelly</t>
  </si>
  <si>
    <t>Lorraine McLaren</t>
  </si>
  <si>
    <t>John MacPherson</t>
  </si>
  <si>
    <t>Kris McGurk</t>
  </si>
  <si>
    <t>Anderston/City/Yorkhill</t>
  </si>
  <si>
    <t>Hillhead</t>
  </si>
  <si>
    <t>Victoria Park</t>
  </si>
  <si>
    <t>Feargal Dalton</t>
  </si>
  <si>
    <t>Deirdre Parkinson</t>
  </si>
  <si>
    <t>Maggie McTernan</t>
  </si>
  <si>
    <t>Matt McGrath</t>
  </si>
  <si>
    <t>Ade Aibinu</t>
  </si>
  <si>
    <t>Allan Faulds</t>
  </si>
  <si>
    <t>James Speirs</t>
  </si>
  <si>
    <t>Ken Andrew</t>
  </si>
  <si>
    <t>Caroline Welsh</t>
  </si>
  <si>
    <t>Hanzala Malik</t>
  </si>
  <si>
    <t>Douglas Timmons</t>
  </si>
  <si>
    <t>Martin McIntyre</t>
  </si>
  <si>
    <t>Martha Wardrop</t>
  </si>
  <si>
    <t>Matthew Clark</t>
  </si>
  <si>
    <t>Anthony Sammeroff</t>
  </si>
  <si>
    <t>Eva Bolander</t>
  </si>
  <si>
    <t>Angus Millar</t>
  </si>
  <si>
    <t>Philip Braat</t>
  </si>
  <si>
    <t>Faten Hameed</t>
  </si>
  <si>
    <t>Cameron Stewart</t>
  </si>
  <si>
    <t>Christy Mearns</t>
  </si>
  <si>
    <t>James Harrison</t>
  </si>
  <si>
    <t>Gerry Creechan</t>
  </si>
  <si>
    <t>Gordon Keane</t>
  </si>
  <si>
    <t>Garscadden/Scotstounhill</t>
  </si>
  <si>
    <t>Michael Cullen</t>
  </si>
  <si>
    <t>Chris Cunningham</t>
  </si>
  <si>
    <t>Roza Salih</t>
  </si>
  <si>
    <t>Bill Butler</t>
  </si>
  <si>
    <t>Eva Murray</t>
  </si>
  <si>
    <t>Tariq Parvez</t>
  </si>
  <si>
    <t>Gillian MacDonald</t>
  </si>
  <si>
    <t>Gisela Allen</t>
  </si>
  <si>
    <t>Samuel Cook</t>
  </si>
  <si>
    <t>Drumchapel/Anniesland</t>
  </si>
  <si>
    <t>Malcolm Balfour</t>
  </si>
  <si>
    <t>Elspeth Kerr</t>
  </si>
  <si>
    <t>Malcolm Mitchell</t>
  </si>
  <si>
    <t>Paul Carey</t>
  </si>
  <si>
    <t>Anne McTaggart</t>
  </si>
  <si>
    <t>Patrick Logue</t>
  </si>
  <si>
    <t>Louisa McGuigan</t>
  </si>
  <si>
    <t>Joe Meehan</t>
  </si>
  <si>
    <t>Bryan Free</t>
  </si>
  <si>
    <t>Gary Kelly</t>
  </si>
  <si>
    <t>John Letford</t>
  </si>
  <si>
    <t>Franny Scally</t>
  </si>
  <si>
    <t>Jane Morgan</t>
  </si>
  <si>
    <t>Mohammed Razaq</t>
  </si>
  <si>
    <t>Jane Burge</t>
  </si>
  <si>
    <t>Michael Herrigan</t>
  </si>
  <si>
    <t>Alex Dingwall</t>
  </si>
  <si>
    <t>Maryhill</t>
  </si>
  <si>
    <t>Canal</t>
  </si>
  <si>
    <t>Allan Gow</t>
  </si>
  <si>
    <t>Jaqueline McLaren</t>
  </si>
  <si>
    <t>Gary Gray</t>
  </si>
  <si>
    <t>Robert Mooney</t>
  </si>
  <si>
    <t>Esme Clark</t>
  </si>
  <si>
    <t>Andrew Smith</t>
  </si>
  <si>
    <t>Calum Shepherd</t>
  </si>
  <si>
    <t>Billy McAllister</t>
  </si>
  <si>
    <t>Amjad Mirza</t>
  </si>
  <si>
    <t>Angela McCormick</t>
  </si>
  <si>
    <t>Stuart Maskell</t>
  </si>
  <si>
    <t>Springburn</t>
  </si>
  <si>
    <t>Graham Campbell</t>
  </si>
  <si>
    <t>Christina Cannon</t>
  </si>
  <si>
    <t>Paul McCabe</t>
  </si>
  <si>
    <t>Martin McElroy</t>
  </si>
  <si>
    <t>Aileen McKenzie</t>
  </si>
  <si>
    <t>Euan McHardy</t>
  </si>
  <si>
    <t>Anthony Carroll</t>
  </si>
  <si>
    <t>Robert Sykes</t>
  </si>
  <si>
    <t>Robb MacLean</t>
  </si>
  <si>
    <t>Dave Semple</t>
  </si>
  <si>
    <t>East Centre</t>
  </si>
  <si>
    <t>Annette Christie</t>
  </si>
  <si>
    <t>Russell Robertson</t>
  </si>
  <si>
    <t>Mark Coburn</t>
  </si>
  <si>
    <t>Frank Docherty</t>
  </si>
  <si>
    <t>Marie Garrity</t>
  </si>
  <si>
    <t>Maria Wells</t>
  </si>
  <si>
    <t>Kenneth Whyte</t>
  </si>
  <si>
    <t>Andrew McCullagh</t>
  </si>
  <si>
    <t>Matt Dobson</t>
  </si>
  <si>
    <t>Shettleston</t>
  </si>
  <si>
    <t>Laura Doherty</t>
  </si>
  <si>
    <t>Michelle Ferns</t>
  </si>
  <si>
    <t>Alex Kerr</t>
  </si>
  <si>
    <t>Frank McAveety</t>
  </si>
  <si>
    <t>Thomas Kerr</t>
  </si>
  <si>
    <t>Kevin Campbell</t>
  </si>
  <si>
    <t>Timothy Pollard</t>
  </si>
  <si>
    <t>Jamie Cocozza</t>
  </si>
  <si>
    <t>Jamie Robertson</t>
  </si>
  <si>
    <t>SDP</t>
  </si>
  <si>
    <t>Steven Marshall</t>
  </si>
  <si>
    <t>Paul Corran</t>
  </si>
  <si>
    <t>Baillieston</t>
  </si>
  <si>
    <t>Elaine Ballantyne</t>
  </si>
  <si>
    <t>David Turner</t>
  </si>
  <si>
    <t>Jim Coleman</t>
  </si>
  <si>
    <t>Theresa Keenan</t>
  </si>
  <si>
    <t>Philip Charles</t>
  </si>
  <si>
    <t>Kayleigh Van Dongen</t>
  </si>
  <si>
    <t>Richard Stalley</t>
  </si>
  <si>
    <t>Liam McLaughlan</t>
  </si>
  <si>
    <t>Scott McKelvie</t>
  </si>
  <si>
    <t>Ruairi Kelly</t>
  </si>
  <si>
    <t>Mandy Morgan</t>
  </si>
  <si>
    <t>Maureen Burke</t>
  </si>
  <si>
    <t>Stephen Docherty</t>
  </si>
  <si>
    <t>Frances Howell</t>
  </si>
  <si>
    <t>Carol Ure</t>
  </si>
  <si>
    <t>Gerry Boyle</t>
  </si>
  <si>
    <t>Jenny Kiernan</t>
  </si>
  <si>
    <t>Dennistoun</t>
  </si>
  <si>
    <t>Allan Casey</t>
  </si>
  <si>
    <t>Lorna Finn</t>
  </si>
  <si>
    <t>Elaine McDougall</t>
  </si>
  <si>
    <t>Allan Stewart</t>
  </si>
  <si>
    <t>Michael Kusznir</t>
  </si>
  <si>
    <t>Kim Long</t>
  </si>
  <si>
    <t>Daniel Donaldson</t>
  </si>
  <si>
    <t>Partick East/Kelvindale</t>
  </si>
  <si>
    <t>Kenny McLean</t>
  </si>
  <si>
    <t>Kaukab Stewart</t>
  </si>
  <si>
    <t>Martin Rhodes</t>
  </si>
  <si>
    <t>Tony Curtis</t>
  </si>
  <si>
    <t>Martin Bartos</t>
  </si>
  <si>
    <t>Carole Ford</t>
  </si>
  <si>
    <t>Tom Muirhead</t>
  </si>
  <si>
    <t>North, West and Central Sutherland</t>
  </si>
  <si>
    <t>Thurso and North West Caithness</t>
  </si>
  <si>
    <t>Karl Rosie</t>
  </si>
  <si>
    <t>Struan Mackie</t>
  </si>
  <si>
    <t>Alexander Glasgow</t>
  </si>
  <si>
    <t>Roger Saxon</t>
  </si>
  <si>
    <t>Matthew Reiss</t>
  </si>
  <si>
    <t>Donnie MacKay</t>
  </si>
  <si>
    <t>Gillian Coghill</t>
  </si>
  <si>
    <t>Tommy Farmer</t>
  </si>
  <si>
    <t>Sandra Owsnett</t>
  </si>
  <si>
    <t>Wick and East Caithness</t>
  </si>
  <si>
    <t>Raymond Bremner</t>
  </si>
  <si>
    <t>Andrew Sinclair</t>
  </si>
  <si>
    <t>Luke Graham</t>
  </si>
  <si>
    <t>Neil MacDonald</t>
  </si>
  <si>
    <t>A.I. Willie MacKay</t>
  </si>
  <si>
    <t>Nicola Sinclair</t>
  </si>
  <si>
    <t>Linda Malik</t>
  </si>
  <si>
    <t>Bill Fernie</t>
  </si>
  <si>
    <t>Catherine Patterson</t>
  </si>
  <si>
    <t>East Sutherland and Edderton</t>
  </si>
  <si>
    <t>Graham Phillips</t>
  </si>
  <si>
    <t>Eva Short</t>
  </si>
  <si>
    <t>Richard Gale</t>
  </si>
  <si>
    <t>Deirdre MacKay</t>
  </si>
  <si>
    <t>Jim McGillivray</t>
  </si>
  <si>
    <t>George Gunn</t>
  </si>
  <si>
    <t>Harry Christian</t>
  </si>
  <si>
    <t>Ian Cockburn</t>
  </si>
  <si>
    <t>Alexander MacInnes</t>
  </si>
  <si>
    <t>Derek MacLeod</t>
  </si>
  <si>
    <t>Kate Stephen</t>
  </si>
  <si>
    <t>Christopher Birt</t>
  </si>
  <si>
    <t>Biz Campbell</t>
  </si>
  <si>
    <t>Richard Greene</t>
  </si>
  <si>
    <t>Topher Dawson</t>
  </si>
  <si>
    <t>Wester Ross, Strathpeffer and Lochalsh</t>
  </si>
  <si>
    <t>Cromarty Firth</t>
  </si>
  <si>
    <t>Pauline Munro</t>
  </si>
  <si>
    <t>Maxine Smith</t>
  </si>
  <si>
    <t>Ian Smith</t>
  </si>
  <si>
    <t>Mary MacDonald</t>
  </si>
  <si>
    <t>Bill Curran</t>
  </si>
  <si>
    <t>Carolyn Wilson</t>
  </si>
  <si>
    <t>Mike Finlayson</t>
  </si>
  <si>
    <t>Martin Rattray</t>
  </si>
  <si>
    <t>Sheila Fletcher</t>
  </si>
  <si>
    <t>Tain and Easter Ross</t>
  </si>
  <si>
    <t>Derek Louden</t>
  </si>
  <si>
    <t>Ron Ferguson</t>
  </si>
  <si>
    <t>Jamie Stone</t>
  </si>
  <si>
    <t>Fiona Robertson</t>
  </si>
  <si>
    <t>Alasdair Rhind</t>
  </si>
  <si>
    <t>Sandra Skinner</t>
  </si>
  <si>
    <t>Dingwall and Seaforth</t>
  </si>
  <si>
    <t>Graham MacKenzie</t>
  </si>
  <si>
    <t>Reiner Luyken</t>
  </si>
  <si>
    <t>Angela MacLean</t>
  </si>
  <si>
    <t>David Jardine</t>
  </si>
  <si>
    <t>Margaret Paterson</t>
  </si>
  <si>
    <t>Alister MacKinnon</t>
  </si>
  <si>
    <t>Dave Allison</t>
  </si>
  <si>
    <t>#</t>
  </si>
  <si>
    <t>Seats</t>
  </si>
  <si>
    <t>Black Isle</t>
  </si>
  <si>
    <t>Craig Fraser</t>
  </si>
  <si>
    <t>Rainie Smith</t>
  </si>
  <si>
    <t>Gordon Adam</t>
  </si>
  <si>
    <t>Michael MacMillan</t>
  </si>
  <si>
    <t>Jennifer Barclay</t>
  </si>
  <si>
    <t>Bev Smith</t>
  </si>
  <si>
    <t>Vikki Trelfer</t>
  </si>
  <si>
    <t>Eilean a' Cheò</t>
  </si>
  <si>
    <t>Calum MacLeod</t>
  </si>
  <si>
    <t>Ian Renwick</t>
  </si>
  <si>
    <t>Malcolm MacLeod</t>
  </si>
  <si>
    <t>Ken MacLeod</t>
  </si>
  <si>
    <t>Peter O'Donnghaile</t>
  </si>
  <si>
    <t>John Finlayson</t>
  </si>
  <si>
    <t>Ronald MacDonald</t>
  </si>
  <si>
    <t>John Gordon</t>
  </si>
  <si>
    <t>Hamish Fraser</t>
  </si>
  <si>
    <t>Campbell Dickson</t>
  </si>
  <si>
    <t>Drew Millar</t>
  </si>
  <si>
    <t>Moira Scobbie</t>
  </si>
  <si>
    <t>Caol and Mallaig</t>
  </si>
  <si>
    <t>Billy MacLachlan</t>
  </si>
  <si>
    <t>Elizabeth Saggers</t>
  </si>
  <si>
    <t>Denis Rixson</t>
  </si>
  <si>
    <t>Susan Carstairs</t>
  </si>
  <si>
    <t>Allan Henderson</t>
  </si>
  <si>
    <t>Ben Thompson</t>
  </si>
  <si>
    <t>Liam Simmonds</t>
  </si>
  <si>
    <t>Aird and Loch Ness</t>
  </si>
  <si>
    <t>Emma Knox</t>
  </si>
  <si>
    <t>Matt Friess</t>
  </si>
  <si>
    <t>George Cruickshank</t>
  </si>
  <si>
    <t>Jean Davis</t>
  </si>
  <si>
    <t>Margaret Davidson</t>
  </si>
  <si>
    <t>Helen Carmichael</t>
  </si>
  <si>
    <t>Chris Ballance</t>
  </si>
  <si>
    <t>Inverness West</t>
  </si>
  <si>
    <t>Bill Boyd</t>
  </si>
  <si>
    <t>Cath MacInnes</t>
  </si>
  <si>
    <t>Fergus MacKenzie</t>
  </si>
  <si>
    <t>Alex Graham</t>
  </si>
  <si>
    <t>Addie Eghtedar</t>
  </si>
  <si>
    <t>Graham Ross</t>
  </si>
  <si>
    <t>Allan Duffy</t>
  </si>
  <si>
    <t>Inverness Central</t>
  </si>
  <si>
    <t>Richard Laird</t>
  </si>
  <si>
    <t>Russell Deacon</t>
  </si>
  <si>
    <t>Donald MacKenzie</t>
  </si>
  <si>
    <t>Margot Kerr</t>
  </si>
  <si>
    <t>Bet McAllister</t>
  </si>
  <si>
    <t>Donnie Kerr</t>
  </si>
  <si>
    <t>Diane Wilkinson</t>
  </si>
  <si>
    <t>Inverness Ness-side</t>
  </si>
  <si>
    <t>Ron MacWilliam</t>
  </si>
  <si>
    <t>Callum Smith</t>
  </si>
  <si>
    <t>Alasdair Christie</t>
  </si>
  <si>
    <t>Fraser Parr</t>
  </si>
  <si>
    <t>Jean Slater</t>
  </si>
  <si>
    <t>Feargus Murray</t>
  </si>
  <si>
    <t>Inverness Millburn</t>
  </si>
  <si>
    <t>Ian Brown</t>
  </si>
  <si>
    <t>Jackie Hendry</t>
  </si>
  <si>
    <t>Isabelle MacKenzie</t>
  </si>
  <si>
    <t>John West</t>
  </si>
  <si>
    <t>Jimmy Gray</t>
  </si>
  <si>
    <t>Zosia Fraser</t>
  </si>
  <si>
    <t>Anne Thomas</t>
  </si>
  <si>
    <t>West Dunbartonshire</t>
  </si>
  <si>
    <t>Lomond</t>
  </si>
  <si>
    <t>Leven</t>
  </si>
  <si>
    <t>Dumbarton</t>
  </si>
  <si>
    <t>Kilpatrick</t>
  </si>
  <si>
    <t>Clydebank Central</t>
  </si>
  <si>
    <t>Clydebank Waterfront</t>
  </si>
  <si>
    <t>West Dunbartonshire Community</t>
  </si>
  <si>
    <t>Jonathan McColl</t>
  </si>
  <si>
    <t>Chris Pollock</t>
  </si>
  <si>
    <t>Martin Rooney</t>
  </si>
  <si>
    <t>Hazel Sorrell</t>
  </si>
  <si>
    <t>Sally Page</t>
  </si>
  <si>
    <t>Louise Robertson</t>
  </si>
  <si>
    <t>George Rice</t>
  </si>
  <si>
    <t>Ian Dickson</t>
  </si>
  <si>
    <t>Caroline McAllister</t>
  </si>
  <si>
    <t>John Millar</t>
  </si>
  <si>
    <t>Michelle McGinty</t>
  </si>
  <si>
    <t>Peter Parlane</t>
  </si>
  <si>
    <t>Jim Bollan</t>
  </si>
  <si>
    <t>George Drummond</t>
  </si>
  <si>
    <t>Sean Quinn</t>
  </si>
  <si>
    <t>Karen Conaghan</t>
  </si>
  <si>
    <t>Iain McLaren</t>
  </si>
  <si>
    <t>David McBride</t>
  </si>
  <si>
    <t>Elizabeth Ruine</t>
  </si>
  <si>
    <t>Brian Walker</t>
  </si>
  <si>
    <t>George Black</t>
  </si>
  <si>
    <t>Andrew Muir</t>
  </si>
  <si>
    <t>Jim Finn</t>
  </si>
  <si>
    <t>Claire Gallagher</t>
  </si>
  <si>
    <t>Douglas McAllister</t>
  </si>
  <si>
    <t>Lawrence O'Neill</t>
  </si>
  <si>
    <t>Hermoine Spencer</t>
  </si>
  <si>
    <t>Diane Docherty</t>
  </si>
  <si>
    <t>John Mooney</t>
  </si>
  <si>
    <t>Alan Sorrell</t>
  </si>
  <si>
    <t>Penny Hutton</t>
  </si>
  <si>
    <t>Dean Allardice</t>
  </si>
  <si>
    <t>Denis Agnew</t>
  </si>
  <si>
    <t>Willian Hendrie</t>
  </si>
  <si>
    <t>Marie A. McNair</t>
  </si>
  <si>
    <t>Frank McNiff</t>
  </si>
  <si>
    <t>Gail Casey</t>
  </si>
  <si>
    <t>Daniel Lennie</t>
  </si>
  <si>
    <t>Joe Henry</t>
  </si>
  <si>
    <t>Locky Cameron</t>
  </si>
  <si>
    <t>Brian Murray</t>
  </si>
  <si>
    <t>Glynis Campbell-Sinclair</t>
  </si>
  <si>
    <t>Raine Cullen</t>
  </si>
  <si>
    <t>Trish Robertson</t>
  </si>
  <si>
    <t>Matt Wakeling</t>
  </si>
  <si>
    <t>Roddy Balfour</t>
  </si>
  <si>
    <t>Thomas Lamont</t>
  </si>
  <si>
    <t>Donnie MacLeod</t>
  </si>
  <si>
    <t>Culloden and Ardersier</t>
  </si>
  <si>
    <t>Nairn and Cawdor</t>
  </si>
  <si>
    <t>Liz MacDonald</t>
  </si>
  <si>
    <t>Stephen Fuller</t>
  </si>
  <si>
    <t>Peter Saggers</t>
  </si>
  <si>
    <t>Ritchie Cunningham</t>
  </si>
  <si>
    <t>Andrew Mackintosh</t>
  </si>
  <si>
    <t>Tom Heggie</t>
  </si>
  <si>
    <t>Laurie Fraser</t>
  </si>
  <si>
    <t>Paul McIvor</t>
  </si>
  <si>
    <t>Louis McIntosh</t>
  </si>
  <si>
    <t>Ken Gowans</t>
  </si>
  <si>
    <t>Michelle Gowans</t>
  </si>
  <si>
    <t>Andrew Jarvie</t>
  </si>
  <si>
    <t>Carolyn Caddick</t>
  </si>
  <si>
    <t>Shaun Fraser</t>
  </si>
  <si>
    <t>Duncan MacPherson</t>
  </si>
  <si>
    <t>Jim Crawford</t>
  </si>
  <si>
    <t>Scottish Christian</t>
  </si>
  <si>
    <t>Donald MacLeod Boyd</t>
  </si>
  <si>
    <t>Inverness South</t>
  </si>
  <si>
    <t>Badenoch and Strathspey</t>
  </si>
  <si>
    <t>Muriel Cockburn</t>
  </si>
  <si>
    <t>Pippa Hadley</t>
  </si>
  <si>
    <t>John Bruce</t>
  </si>
  <si>
    <t>Gregor Rimell</t>
  </si>
  <si>
    <t>Bill Lobban</t>
  </si>
  <si>
    <t>Stewart Dick</t>
  </si>
  <si>
    <t>Donald MacDonald</t>
  </si>
  <si>
    <t>Les Durance</t>
  </si>
  <si>
    <t>Fort William and Ardnamurchan</t>
  </si>
  <si>
    <t>Blair Allan</t>
  </si>
  <si>
    <t>Niall McLean</t>
  </si>
  <si>
    <t>Ian Ramon</t>
  </si>
  <si>
    <t>Trevor Escott</t>
  </si>
  <si>
    <t>Sally Semple</t>
  </si>
  <si>
    <t>Andrew Baxter</t>
  </si>
  <si>
    <t>Joanne Matheson</t>
  </si>
  <si>
    <t>Scotland</t>
  </si>
  <si>
    <t>SNP Seats</t>
  </si>
  <si>
    <t>Labour Seats</t>
  </si>
  <si>
    <t>Con Seats</t>
  </si>
  <si>
    <t>Lib Dem Seats</t>
  </si>
  <si>
    <t>Green Seats</t>
  </si>
  <si>
    <t>Ind Seats</t>
  </si>
  <si>
    <t>Local Seats</t>
  </si>
  <si>
    <t>Other Seats</t>
  </si>
  <si>
    <t>Kate Stewart</t>
  </si>
  <si>
    <t>Bobby Clelland</t>
  </si>
  <si>
    <t>Ian Ferguson</t>
  </si>
  <si>
    <t>Helen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</si>
</sst>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49992370372631"/>
        <bgColor indexed="64"/>
      </patternFill>
    </fill>
    <fill>
      <patternFill patternType="solid">
        <fgColor theme="9" tint="0.8999908444471571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7030"/>
        <bgColor indexed="64"/>
      </patternFill>
    </fill>
    <fill>
      <patternFill patternType="solid">
        <fgColor rgb="FFF670B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499984740745262"/>
        <bgColor indexed="64"/>
      </patternFill>
    </fill>
    <fill>
      <patternFill patternType="solid">
        <fgColor rgb="FFF07058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17" borderId="1" xfId="0" applyFill="1" applyBorder="1"/>
    <xf numFmtId="0" fontId="0" fillId="0" borderId="2" xfId="0" applyBorder="1"/>
    <xf numFmtId="164" fontId="0" fillId="14" borderId="1" xfId="1" applyNumberFormat="1" applyFont="1" applyFill="1" applyBorder="1"/>
    <xf numFmtId="164" fontId="0" fillId="3" borderId="1" xfId="1" applyNumberFormat="1" applyFont="1" applyFill="1" applyBorder="1"/>
    <xf numFmtId="164" fontId="0" fillId="15" borderId="1" xfId="1" applyNumberFormat="1" applyFont="1" applyFill="1" applyBorder="1"/>
    <xf numFmtId="164" fontId="0" fillId="8" borderId="1" xfId="1" applyNumberFormat="1" applyFont="1" applyFill="1" applyBorder="1"/>
    <xf numFmtId="164" fontId="0" fillId="4" borderId="1" xfId="1" applyNumberFormat="1" applyFont="1" applyFill="1" applyBorder="1"/>
    <xf numFmtId="164" fontId="0" fillId="17" borderId="1" xfId="1" applyNumberFormat="1" applyFont="1" applyFill="1" applyBorder="1"/>
    <xf numFmtId="164" fontId="0" fillId="2" borderId="1" xfId="1" applyNumberFormat="1" applyFont="1" applyFill="1" applyBorder="1"/>
    <xf numFmtId="164" fontId="0" fillId="13" borderId="1" xfId="1" applyNumberFormat="1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3" xfId="0" applyBorder="1"/>
    <xf numFmtId="0" fontId="4" fillId="0" borderId="1" xfId="0" applyFont="1" applyBorder="1"/>
    <xf numFmtId="0" fontId="4" fillId="14" borderId="1" xfId="0" applyFont="1" applyFill="1" applyBorder="1"/>
    <xf numFmtId="0" fontId="4" fillId="3" borderId="1" xfId="0" applyFont="1" applyFill="1" applyBorder="1"/>
    <xf numFmtId="0" fontId="4" fillId="15" borderId="1" xfId="0" applyFont="1" applyFill="1" applyBorder="1"/>
    <xf numFmtId="0" fontId="4" fillId="8" borderId="1" xfId="0" applyFont="1" applyFill="1" applyBorder="1"/>
    <xf numFmtId="0" fontId="4" fillId="4" borderId="1" xfId="0" applyFont="1" applyFill="1" applyBorder="1"/>
    <xf numFmtId="0" fontId="4" fillId="17" borderId="1" xfId="0" applyFont="1" applyFill="1" applyBorder="1"/>
    <xf numFmtId="0" fontId="4" fillId="2" borderId="1" xfId="0" applyFont="1" applyFill="1" applyBorder="1"/>
    <xf numFmtId="0" fontId="4" fillId="13" borderId="1" xfId="0" applyFont="1" applyFill="1" applyBorder="1"/>
    <xf numFmtId="164" fontId="4" fillId="14" borderId="1" xfId="1" applyNumberFormat="1" applyFont="1" applyFill="1" applyBorder="1"/>
    <xf numFmtId="164" fontId="4" fillId="3" borderId="1" xfId="1" applyNumberFormat="1" applyFont="1" applyFill="1" applyBorder="1"/>
    <xf numFmtId="164" fontId="4" fillId="15" borderId="1" xfId="1" applyNumberFormat="1" applyFont="1" applyFill="1" applyBorder="1"/>
    <xf numFmtId="164" fontId="4" fillId="8" borderId="1" xfId="1" applyNumberFormat="1" applyFont="1" applyFill="1" applyBorder="1"/>
    <xf numFmtId="164" fontId="4" fillId="4" borderId="1" xfId="1" applyNumberFormat="1" applyFont="1" applyFill="1" applyBorder="1"/>
    <xf numFmtId="164" fontId="4" fillId="17" borderId="1" xfId="1" applyNumberFormat="1" applyFont="1" applyFill="1" applyBorder="1"/>
    <xf numFmtId="164" fontId="4" fillId="2" borderId="1" xfId="1" applyNumberFormat="1" applyFont="1" applyFill="1" applyBorder="1"/>
    <xf numFmtId="164" fontId="4" fillId="13" borderId="1" xfId="1" applyNumberFormat="1" applyFont="1" applyFill="1" applyBorder="1"/>
    <xf numFmtId="164" fontId="4" fillId="0" borderId="1" xfId="1" applyNumberFormat="1" applyFont="1" applyBorder="1"/>
    <xf numFmtId="0" fontId="4" fillId="0" borderId="0" xfId="0" applyFont="1"/>
    <xf numFmtId="0" fontId="4" fillId="6" borderId="1" xfId="0" applyFont="1" applyFill="1" applyBorder="1"/>
    <xf numFmtId="0" fontId="4" fillId="7" borderId="1" xfId="0" applyFont="1" applyFill="1" applyBorder="1"/>
    <xf numFmtId="0" fontId="4" fillId="5" borderId="1" xfId="0" applyFont="1" applyFill="1" applyBorder="1"/>
    <xf numFmtId="0" fontId="4" fillId="11" borderId="1" xfId="0" applyFont="1" applyFill="1" applyBorder="1"/>
    <xf numFmtId="0" fontId="4" fillId="10" borderId="1" xfId="0" applyFont="1" applyFill="1" applyBorder="1"/>
    <xf numFmtId="0" fontId="4" fillId="9" borderId="1" xfId="0" applyFont="1" applyFill="1" applyBorder="1"/>
    <xf numFmtId="0" fontId="4" fillId="16" borderId="1" xfId="0" applyFont="1" applyFill="1" applyBorder="1"/>
    <xf numFmtId="0" fontId="4" fillId="12" borderId="1" xfId="0" applyFont="1" applyFill="1" applyBorder="1"/>
    <xf numFmtId="0" fontId="5" fillId="0" borderId="1" xfId="0" applyFont="1" applyBorder="1"/>
    <xf numFmtId="0" fontId="5" fillId="14" borderId="1" xfId="0" applyFont="1" applyFill="1" applyBorder="1"/>
    <xf numFmtId="0" fontId="5" fillId="3" borderId="1" xfId="0" applyFont="1" applyFill="1" applyBorder="1"/>
    <xf numFmtId="0" fontId="5" fillId="15" borderId="1" xfId="0" applyFont="1" applyFill="1" applyBorder="1"/>
    <xf numFmtId="0" fontId="5" fillId="8" borderId="1" xfId="0" applyFont="1" applyFill="1" applyBorder="1"/>
    <xf numFmtId="0" fontId="5" fillId="4" borderId="1" xfId="0" applyFont="1" applyFill="1" applyBorder="1"/>
    <xf numFmtId="0" fontId="5" fillId="17" borderId="1" xfId="0" applyFont="1" applyFill="1" applyBorder="1"/>
    <xf numFmtId="0" fontId="5" fillId="2" borderId="1" xfId="0" applyFont="1" applyFill="1" applyBorder="1"/>
    <xf numFmtId="0" fontId="5" fillId="13" borderId="1" xfId="0" applyFont="1" applyFill="1" applyBorder="1"/>
    <xf numFmtId="164" fontId="5" fillId="14" borderId="1" xfId="1" applyNumberFormat="1" applyFont="1" applyFill="1" applyBorder="1"/>
    <xf numFmtId="164" fontId="5" fillId="3" borderId="1" xfId="1" applyNumberFormat="1" applyFont="1" applyFill="1" applyBorder="1"/>
    <xf numFmtId="164" fontId="5" fillId="15" borderId="1" xfId="1" applyNumberFormat="1" applyFont="1" applyFill="1" applyBorder="1"/>
    <xf numFmtId="164" fontId="5" fillId="8" borderId="1" xfId="1" applyNumberFormat="1" applyFont="1" applyFill="1" applyBorder="1"/>
    <xf numFmtId="164" fontId="5" fillId="4" borderId="1" xfId="1" applyNumberFormat="1" applyFont="1" applyFill="1" applyBorder="1"/>
    <xf numFmtId="164" fontId="5" fillId="17" borderId="1" xfId="1" applyNumberFormat="1" applyFont="1" applyFill="1" applyBorder="1"/>
    <xf numFmtId="164" fontId="5" fillId="2" borderId="1" xfId="1" applyNumberFormat="1" applyFont="1" applyFill="1" applyBorder="1"/>
    <xf numFmtId="164" fontId="5" fillId="13" borderId="1" xfId="1" applyNumberFormat="1" applyFont="1" applyFill="1" applyBorder="1"/>
    <xf numFmtId="164" fontId="5" fillId="0" borderId="1" xfId="1" applyNumberFormat="1" applyFont="1" applyBorder="1"/>
    <xf numFmtId="0" fontId="5" fillId="0" borderId="0" xfId="0" applyFont="1"/>
    <xf numFmtId="0" fontId="0" fillId="14" borderId="3" xfId="0" applyFill="1" applyBorder="1"/>
    <xf numFmtId="0" fontId="0" fillId="3" borderId="3" xfId="0" applyFill="1" applyBorder="1"/>
    <xf numFmtId="0" fontId="0" fillId="15" borderId="3" xfId="0" applyFill="1" applyBorder="1"/>
    <xf numFmtId="0" fontId="0" fillId="8" borderId="3" xfId="0" applyFill="1" applyBorder="1"/>
    <xf numFmtId="0" fontId="0" fillId="4" borderId="3" xfId="0" applyFill="1" applyBorder="1"/>
    <xf numFmtId="0" fontId="0" fillId="17" borderId="3" xfId="0" applyFill="1" applyBorder="1"/>
    <xf numFmtId="0" fontId="0" fillId="2" borderId="3" xfId="0" applyFill="1" applyBorder="1"/>
    <xf numFmtId="0" fontId="0" fillId="13" borderId="3" xfId="0" applyFill="1" applyBorder="1"/>
    <xf numFmtId="164" fontId="0" fillId="14" borderId="3" xfId="1" applyNumberFormat="1" applyFont="1" applyFill="1" applyBorder="1"/>
    <xf numFmtId="164" fontId="0" fillId="3" borderId="3" xfId="1" applyNumberFormat="1" applyFont="1" applyFill="1" applyBorder="1"/>
    <xf numFmtId="164" fontId="0" fillId="15" borderId="3" xfId="1" applyNumberFormat="1" applyFont="1" applyFill="1" applyBorder="1"/>
    <xf numFmtId="164" fontId="0" fillId="8" borderId="3" xfId="1" applyNumberFormat="1" applyFont="1" applyFill="1" applyBorder="1"/>
    <xf numFmtId="164" fontId="0" fillId="4" borderId="3" xfId="1" applyNumberFormat="1" applyFont="1" applyFill="1" applyBorder="1"/>
    <xf numFmtId="164" fontId="0" fillId="17" borderId="3" xfId="1" applyNumberFormat="1" applyFont="1" applyFill="1" applyBorder="1"/>
    <xf numFmtId="164" fontId="0" fillId="2" borderId="3" xfId="1" applyNumberFormat="1" applyFont="1" applyFill="1" applyBorder="1"/>
    <xf numFmtId="164" fontId="0" fillId="13" borderId="3" xfId="1" applyNumberFormat="1" applyFont="1" applyFill="1" applyBorder="1"/>
    <xf numFmtId="164" fontId="0" fillId="0" borderId="3" xfId="1" applyNumberFormat="1" applyFont="1" applyBorder="1"/>
    <xf numFmtId="0" fontId="0" fillId="14" borderId="2" xfId="0" applyFill="1" applyBorder="1"/>
    <xf numFmtId="0" fontId="0" fillId="3" borderId="2" xfId="0" applyFill="1" applyBorder="1"/>
    <xf numFmtId="0" fontId="0" fillId="15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17" borderId="2" xfId="0" applyFill="1" applyBorder="1"/>
    <xf numFmtId="0" fontId="0" fillId="2" borderId="2" xfId="0" applyFill="1" applyBorder="1"/>
    <xf numFmtId="0" fontId="0" fillId="13" borderId="2" xfId="0" applyFill="1" applyBorder="1"/>
    <xf numFmtId="164" fontId="0" fillId="14" borderId="2" xfId="1" applyNumberFormat="1" applyFont="1" applyFill="1" applyBorder="1"/>
    <xf numFmtId="164" fontId="0" fillId="3" borderId="2" xfId="1" applyNumberFormat="1" applyFont="1" applyFill="1" applyBorder="1"/>
    <xf numFmtId="164" fontId="0" fillId="15" borderId="2" xfId="1" applyNumberFormat="1" applyFont="1" applyFill="1" applyBorder="1"/>
    <xf numFmtId="164" fontId="0" fillId="8" borderId="2" xfId="1" applyNumberFormat="1" applyFont="1" applyFill="1" applyBorder="1"/>
    <xf numFmtId="164" fontId="0" fillId="4" borderId="2" xfId="1" applyNumberFormat="1" applyFont="1" applyFill="1" applyBorder="1"/>
    <xf numFmtId="164" fontId="0" fillId="17" borderId="2" xfId="1" applyNumberFormat="1" applyFont="1" applyFill="1" applyBorder="1"/>
    <xf numFmtId="164" fontId="0" fillId="2" borderId="2" xfId="1" applyNumberFormat="1" applyFont="1" applyFill="1" applyBorder="1"/>
    <xf numFmtId="164" fontId="0" fillId="13" borderId="2" xfId="1" applyNumberFormat="1" applyFont="1" applyFill="1" applyBorder="1"/>
    <xf numFmtId="164" fontId="0" fillId="0" borderId="2" xfId="1" applyNumberFormat="1" applyFont="1" applyBorder="1"/>
    <xf numFmtId="0" fontId="2" fillId="23" borderId="1" xfId="0" applyFont="1" applyFill="1" applyBorder="1"/>
    <xf numFmtId="0" fontId="2" fillId="18" borderId="1" xfId="0" applyFont="1" applyFill="1" applyBorder="1"/>
    <xf numFmtId="0" fontId="2" fillId="25" borderId="1" xfId="0" applyFont="1" applyFill="1" applyBorder="1"/>
    <xf numFmtId="0" fontId="0" fillId="19" borderId="1" xfId="0" applyFill="1" applyBorder="1"/>
    <xf numFmtId="0" fontId="4" fillId="9" borderId="1" xfId="0" applyFont="1" applyFill="1" applyBorder="1" applyAlignment="1">
      <alignment horizontal="center"/>
    </xf>
    <xf numFmtId="0" fontId="0" fillId="21" borderId="1" xfId="0" applyFill="1" applyBorder="1"/>
    <xf numFmtId="0" fontId="2" fillId="22" borderId="1" xfId="0" applyFont="1" applyFill="1" applyBorder="1"/>
    <xf numFmtId="0" fontId="2" fillId="27" borderId="1" xfId="0" applyFont="1" applyFill="1" applyBorder="1"/>
    <xf numFmtId="0" fontId="2" fillId="26" borderId="1" xfId="0" applyFont="1" applyFill="1" applyBorder="1"/>
    <xf numFmtId="0" fontId="0" fillId="21" borderId="1" xfId="0" applyFont="1" applyFill="1" applyBorder="1"/>
    <xf numFmtId="0" fontId="0" fillId="20" borderId="1" xfId="0" applyFill="1" applyBorder="1"/>
    <xf numFmtId="0" fontId="0" fillId="29" borderId="1" xfId="0" applyFill="1" applyBorder="1"/>
    <xf numFmtId="0" fontId="4" fillId="9" borderId="2" xfId="0" applyFont="1" applyFill="1" applyBorder="1" applyAlignment="1">
      <alignment horizontal="center"/>
    </xf>
    <xf numFmtId="0" fontId="0" fillId="28" borderId="1" xfId="0" applyFill="1" applyBorder="1"/>
    <xf numFmtId="0" fontId="2" fillId="30" borderId="1" xfId="0" applyFont="1" applyFill="1" applyBorder="1"/>
    <xf numFmtId="0" fontId="0" fillId="21" borderId="3" xfId="0" applyFill="1" applyBorder="1"/>
    <xf numFmtId="0" fontId="0" fillId="0" borderId="1" xfId="0" applyFill="1" applyBorder="1"/>
    <xf numFmtId="0" fontId="0" fillId="24" borderId="1" xfId="0" applyFill="1" applyBorder="1"/>
  </cellXfs>
  <cellStyles count="2">
    <cellStyle name="Normal" xfId="0" builtinId="0"/>
    <cellStyle name="Percent" xfId="1" builtinId="5"/>
  </cellStyles>
  <dxfs count="3378"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670B0"/>
      <color rgb="FFF07058"/>
      <color rgb="FF993300"/>
      <color rgb="FFF0703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lection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DEDEDE"/>
      </a:lt2>
      <a:accent1>
        <a:srgbClr val="FEF988"/>
      </a:accent1>
      <a:accent2>
        <a:srgbClr val="0088DD"/>
      </a:accent2>
      <a:accent3>
        <a:srgbClr val="DD1F19"/>
      </a:accent3>
      <a:accent4>
        <a:srgbClr val="62A536"/>
      </a:accent4>
      <a:accent5>
        <a:srgbClr val="FAA713"/>
      </a:accent5>
      <a:accent6>
        <a:srgbClr val="3E1151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D525-E4E8-42EF-8A0E-011C2FC0F752}">
  <dimension ref="A1:AE388"/>
  <sheetViews>
    <sheetView tabSelected="1" workbookViewId="0">
      <selection activeCell="I17" sqref="I17"/>
    </sheetView>
  </sheetViews>
  <sheetFormatPr defaultRowHeight="14.4" x14ac:dyDescent="0.3"/>
  <cols>
    <col min="1" max="1" width="20.5546875" bestFit="1" customWidth="1"/>
    <col min="2" max="2" width="5.109375" bestFit="1" customWidth="1"/>
    <col min="3" max="3" width="48.88671875" bestFit="1" customWidth="1"/>
    <col min="4" max="4" width="7.6640625" bestFit="1" customWidth="1"/>
  </cols>
  <sheetData>
    <row r="1" spans="1:31" s="41" customFormat="1" x14ac:dyDescent="0.3">
      <c r="A1" s="23" t="s">
        <v>0</v>
      </c>
      <c r="B1" s="23" t="s">
        <v>2790</v>
      </c>
      <c r="C1" s="23" t="s">
        <v>1</v>
      </c>
      <c r="D1" s="23" t="s">
        <v>2791</v>
      </c>
      <c r="E1" s="42" t="s">
        <v>2</v>
      </c>
      <c r="F1" s="43" t="s">
        <v>3</v>
      </c>
      <c r="G1" s="44" t="s">
        <v>4</v>
      </c>
      <c r="H1" s="45" t="s">
        <v>5</v>
      </c>
      <c r="I1" s="46" t="s">
        <v>6</v>
      </c>
      <c r="J1" s="47" t="s">
        <v>7</v>
      </c>
      <c r="K1" s="48" t="s">
        <v>16</v>
      </c>
      <c r="L1" s="49" t="s">
        <v>8</v>
      </c>
      <c r="M1" s="23" t="s">
        <v>9</v>
      </c>
      <c r="N1" s="42" t="s">
        <v>10</v>
      </c>
      <c r="O1" s="43" t="s">
        <v>11</v>
      </c>
      <c r="P1" s="44" t="s">
        <v>12</v>
      </c>
      <c r="Q1" s="45" t="s">
        <v>13</v>
      </c>
      <c r="R1" s="46" t="s">
        <v>14</v>
      </c>
      <c r="S1" s="47" t="s">
        <v>15</v>
      </c>
      <c r="T1" s="30" t="s">
        <v>16</v>
      </c>
      <c r="U1" s="31" t="s">
        <v>8</v>
      </c>
      <c r="V1" s="23" t="s">
        <v>17</v>
      </c>
      <c r="W1" s="42" t="s">
        <v>2955</v>
      </c>
      <c r="X1" s="43" t="s">
        <v>2956</v>
      </c>
      <c r="Y1" s="44" t="s">
        <v>2957</v>
      </c>
      <c r="Z1" s="45" t="s">
        <v>2958</v>
      </c>
      <c r="AA1" s="46" t="s">
        <v>2959</v>
      </c>
      <c r="AB1" s="47" t="s">
        <v>2960</v>
      </c>
      <c r="AC1" s="48" t="s">
        <v>2961</v>
      </c>
      <c r="AD1" s="49" t="s">
        <v>2962</v>
      </c>
      <c r="AE1" s="23" t="s">
        <v>9</v>
      </c>
    </row>
    <row r="2" spans="1:31" x14ac:dyDescent="0.3">
      <c r="A2" s="1" t="s">
        <v>1576</v>
      </c>
      <c r="B2" s="1">
        <v>1</v>
      </c>
      <c r="C2" s="1" t="s">
        <v>1577</v>
      </c>
      <c r="D2" s="1">
        <v>4</v>
      </c>
      <c r="E2" s="5">
        <v>2455</v>
      </c>
      <c r="F2" s="8">
        <v>1202</v>
      </c>
      <c r="G2" s="7">
        <v>2012</v>
      </c>
      <c r="H2" s="6">
        <v>430</v>
      </c>
      <c r="I2" s="9">
        <v>0</v>
      </c>
      <c r="J2" s="10">
        <v>509</v>
      </c>
      <c r="K2" s="3">
        <v>0</v>
      </c>
      <c r="L2" s="4">
        <v>0</v>
      </c>
      <c r="M2" s="1">
        <f t="shared" ref="M2:M65" si="0">SUM(E2:L2)</f>
        <v>6608</v>
      </c>
      <c r="N2" s="12">
        <f t="shared" ref="N2:N65" si="1">E2/$M2</f>
        <v>0.3715193704600484</v>
      </c>
      <c r="O2" s="13">
        <f t="shared" ref="O2:O65" si="2">F2/$M2</f>
        <v>0.18190072639225183</v>
      </c>
      <c r="P2" s="14">
        <f t="shared" ref="P2:P65" si="3">G2/$M2</f>
        <v>0.30447941888619856</v>
      </c>
      <c r="Q2" s="15">
        <f t="shared" ref="Q2:Q65" si="4">H2/$M2</f>
        <v>6.5072639225181597E-2</v>
      </c>
      <c r="R2" s="16">
        <f t="shared" ref="R2:R65" si="5">I2/$M2</f>
        <v>0</v>
      </c>
      <c r="S2" s="17">
        <f t="shared" ref="S2:S65" si="6">J2/$M2</f>
        <v>7.7027845036319612E-2</v>
      </c>
      <c r="T2" s="18">
        <f t="shared" ref="T2:T65" si="7">K2/$M2</f>
        <v>0</v>
      </c>
      <c r="U2" s="19">
        <f t="shared" ref="U2:U65" si="8">L2/$M2</f>
        <v>0</v>
      </c>
      <c r="V2" s="2">
        <v>0.442</v>
      </c>
      <c r="W2" s="5">
        <v>2</v>
      </c>
      <c r="X2" s="8">
        <v>1</v>
      </c>
      <c r="Y2" s="7">
        <v>1</v>
      </c>
      <c r="Z2" s="6">
        <v>0</v>
      </c>
      <c r="AA2" s="9">
        <v>0</v>
      </c>
      <c r="AB2" s="10">
        <v>0</v>
      </c>
      <c r="AC2" s="3">
        <v>0</v>
      </c>
      <c r="AD2" s="4">
        <v>0</v>
      </c>
      <c r="AE2" s="1">
        <f>SUM(W2:AD2)</f>
        <v>4</v>
      </c>
    </row>
    <row r="3" spans="1:31" x14ac:dyDescent="0.3">
      <c r="A3" s="1" t="s">
        <v>1576</v>
      </c>
      <c r="B3" s="1">
        <v>2</v>
      </c>
      <c r="C3" s="1" t="s">
        <v>1594</v>
      </c>
      <c r="D3" s="1">
        <v>4</v>
      </c>
      <c r="E3" s="5">
        <v>2472</v>
      </c>
      <c r="F3" s="8">
        <v>805</v>
      </c>
      <c r="G3" s="7">
        <v>1868</v>
      </c>
      <c r="H3" s="6">
        <v>669</v>
      </c>
      <c r="I3" s="9">
        <v>0</v>
      </c>
      <c r="J3" s="10">
        <v>1394</v>
      </c>
      <c r="K3" s="3">
        <v>0</v>
      </c>
      <c r="L3" s="4">
        <v>28</v>
      </c>
      <c r="M3" s="1">
        <f t="shared" si="0"/>
        <v>7236</v>
      </c>
      <c r="N3" s="12">
        <f t="shared" si="1"/>
        <v>0.34162520729684909</v>
      </c>
      <c r="O3" s="13">
        <f t="shared" si="2"/>
        <v>0.11124930901050303</v>
      </c>
      <c r="P3" s="14">
        <f t="shared" si="3"/>
        <v>0.25815367606412382</v>
      </c>
      <c r="Q3" s="15">
        <f t="shared" si="4"/>
        <v>9.2454394693200659E-2</v>
      </c>
      <c r="R3" s="16">
        <f t="shared" si="5"/>
        <v>0</v>
      </c>
      <c r="S3" s="17">
        <f t="shared" si="6"/>
        <v>0.19264787175234938</v>
      </c>
      <c r="T3" s="18">
        <f t="shared" si="7"/>
        <v>0</v>
      </c>
      <c r="U3" s="19">
        <f t="shared" si="8"/>
        <v>3.869541182974019E-3</v>
      </c>
      <c r="V3" s="2">
        <v>0.49299999999999999</v>
      </c>
      <c r="W3" s="5">
        <v>2</v>
      </c>
      <c r="X3" s="8">
        <v>0</v>
      </c>
      <c r="Y3" s="7">
        <v>1</v>
      </c>
      <c r="Z3" s="6">
        <v>0</v>
      </c>
      <c r="AA3" s="9">
        <v>0</v>
      </c>
      <c r="AB3" s="10">
        <v>1</v>
      </c>
      <c r="AC3" s="3">
        <v>0</v>
      </c>
      <c r="AD3" s="4">
        <v>0</v>
      </c>
      <c r="AE3" s="1">
        <f t="shared" ref="AE3:AE66" si="9">SUM(W3:AD3)</f>
        <v>4</v>
      </c>
    </row>
    <row r="4" spans="1:31" x14ac:dyDescent="0.3">
      <c r="A4" s="1" t="s">
        <v>1576</v>
      </c>
      <c r="B4" s="1">
        <v>3</v>
      </c>
      <c r="C4" s="1" t="s">
        <v>1595</v>
      </c>
      <c r="D4" s="1">
        <v>3</v>
      </c>
      <c r="E4" s="5">
        <v>1573</v>
      </c>
      <c r="F4" s="8">
        <v>690</v>
      </c>
      <c r="G4" s="7">
        <v>797</v>
      </c>
      <c r="H4" s="6">
        <v>1825</v>
      </c>
      <c r="I4" s="9">
        <v>90</v>
      </c>
      <c r="J4" s="10">
        <v>0</v>
      </c>
      <c r="K4" s="3">
        <v>0</v>
      </c>
      <c r="L4" s="4">
        <v>68</v>
      </c>
      <c r="M4" s="1">
        <f t="shared" si="0"/>
        <v>5043</v>
      </c>
      <c r="N4" s="12">
        <f t="shared" si="1"/>
        <v>0.31191750941899665</v>
      </c>
      <c r="O4" s="13">
        <f t="shared" si="2"/>
        <v>0.13682331945270673</v>
      </c>
      <c r="P4" s="14">
        <f t="shared" si="3"/>
        <v>0.15804084870116994</v>
      </c>
      <c r="Q4" s="15">
        <f t="shared" si="4"/>
        <v>0.36188776521911559</v>
      </c>
      <c r="R4" s="16">
        <f t="shared" si="5"/>
        <v>1.784651992861392E-2</v>
      </c>
      <c r="S4" s="17">
        <f t="shared" si="6"/>
        <v>0</v>
      </c>
      <c r="T4" s="18">
        <f t="shared" si="7"/>
        <v>0</v>
      </c>
      <c r="U4" s="19">
        <f t="shared" si="8"/>
        <v>1.3484037279397185E-2</v>
      </c>
      <c r="V4" s="2">
        <v>0.45500000000000002</v>
      </c>
      <c r="W4" s="5">
        <v>1</v>
      </c>
      <c r="X4" s="8">
        <v>0</v>
      </c>
      <c r="Y4" s="7">
        <v>1</v>
      </c>
      <c r="Z4" s="6">
        <v>1</v>
      </c>
      <c r="AA4" s="9">
        <v>0</v>
      </c>
      <c r="AB4" s="10">
        <v>0</v>
      </c>
      <c r="AC4" s="3">
        <v>0</v>
      </c>
      <c r="AD4" s="4">
        <v>0</v>
      </c>
      <c r="AE4" s="1">
        <f t="shared" si="9"/>
        <v>3</v>
      </c>
    </row>
    <row r="5" spans="1:31" x14ac:dyDescent="0.3">
      <c r="A5" s="1" t="s">
        <v>1576</v>
      </c>
      <c r="B5" s="1">
        <v>4</v>
      </c>
      <c r="C5" s="1" t="s">
        <v>1603</v>
      </c>
      <c r="D5" s="1">
        <v>3</v>
      </c>
      <c r="E5" s="5">
        <v>2450</v>
      </c>
      <c r="F5" s="8">
        <v>1321</v>
      </c>
      <c r="G5" s="7">
        <v>376</v>
      </c>
      <c r="H5" s="6">
        <v>154</v>
      </c>
      <c r="I5" s="9">
        <v>0</v>
      </c>
      <c r="J5" s="10">
        <v>81</v>
      </c>
      <c r="K5" s="3">
        <v>0</v>
      </c>
      <c r="L5" s="4">
        <v>0</v>
      </c>
      <c r="M5" s="1">
        <f t="shared" si="0"/>
        <v>4382</v>
      </c>
      <c r="N5" s="12">
        <f t="shared" si="1"/>
        <v>0.5591054313099042</v>
      </c>
      <c r="O5" s="13">
        <f t="shared" si="2"/>
        <v>0.30146052031036058</v>
      </c>
      <c r="P5" s="14">
        <f t="shared" si="3"/>
        <v>8.5805568233683252E-2</v>
      </c>
      <c r="Q5" s="15">
        <f t="shared" si="4"/>
        <v>3.5143769968051117E-2</v>
      </c>
      <c r="R5" s="16">
        <f t="shared" si="5"/>
        <v>0</v>
      </c>
      <c r="S5" s="17">
        <f t="shared" si="6"/>
        <v>1.8484710178000914E-2</v>
      </c>
      <c r="T5" s="18">
        <f t="shared" si="7"/>
        <v>0</v>
      </c>
      <c r="U5" s="19">
        <f t="shared" si="8"/>
        <v>0</v>
      </c>
      <c r="V5" s="2">
        <v>0.372</v>
      </c>
      <c r="W5" s="5">
        <v>2</v>
      </c>
      <c r="X5" s="8">
        <v>1</v>
      </c>
      <c r="Y5" s="7">
        <v>0</v>
      </c>
      <c r="Z5" s="6">
        <v>0</v>
      </c>
      <c r="AA5" s="9">
        <v>0</v>
      </c>
      <c r="AB5" s="10">
        <v>0</v>
      </c>
      <c r="AC5" s="3">
        <v>0</v>
      </c>
      <c r="AD5" s="4">
        <v>0</v>
      </c>
      <c r="AE5" s="1">
        <f t="shared" si="9"/>
        <v>3</v>
      </c>
    </row>
    <row r="6" spans="1:31" x14ac:dyDescent="0.3">
      <c r="A6" s="1" t="s">
        <v>1576</v>
      </c>
      <c r="B6" s="1">
        <v>5</v>
      </c>
      <c r="C6" s="1" t="s">
        <v>1612</v>
      </c>
      <c r="D6" s="1">
        <v>3</v>
      </c>
      <c r="E6" s="5">
        <v>1877</v>
      </c>
      <c r="F6" s="8">
        <v>1187</v>
      </c>
      <c r="G6" s="7">
        <v>889</v>
      </c>
      <c r="H6" s="6">
        <v>219</v>
      </c>
      <c r="I6" s="9">
        <v>186</v>
      </c>
      <c r="J6" s="10">
        <v>179</v>
      </c>
      <c r="K6" s="3">
        <v>0</v>
      </c>
      <c r="L6" s="4">
        <v>0</v>
      </c>
      <c r="M6" s="1">
        <f t="shared" si="0"/>
        <v>4537</v>
      </c>
      <c r="N6" s="12">
        <f t="shared" si="1"/>
        <v>0.41370949966938508</v>
      </c>
      <c r="O6" s="13">
        <f t="shared" si="2"/>
        <v>0.26162662552347365</v>
      </c>
      <c r="P6" s="14">
        <f t="shared" si="3"/>
        <v>0.19594445668944235</v>
      </c>
      <c r="Q6" s="15">
        <f t="shared" si="4"/>
        <v>4.8269781794137094E-2</v>
      </c>
      <c r="R6" s="16">
        <f t="shared" si="5"/>
        <v>4.0996253030636982E-2</v>
      </c>
      <c r="S6" s="17">
        <f t="shared" si="6"/>
        <v>3.9453383292924839E-2</v>
      </c>
      <c r="T6" s="18">
        <f t="shared" si="7"/>
        <v>0</v>
      </c>
      <c r="U6" s="19">
        <f t="shared" si="8"/>
        <v>0</v>
      </c>
      <c r="V6" s="2">
        <v>0.40500000000000003</v>
      </c>
      <c r="W6" s="5">
        <v>1</v>
      </c>
      <c r="X6" s="8">
        <v>1</v>
      </c>
      <c r="Y6" s="7">
        <v>1</v>
      </c>
      <c r="Z6" s="6">
        <v>0</v>
      </c>
      <c r="AA6" s="9">
        <v>0</v>
      </c>
      <c r="AB6" s="10">
        <v>0</v>
      </c>
      <c r="AC6" s="3">
        <v>0</v>
      </c>
      <c r="AD6" s="4">
        <v>0</v>
      </c>
      <c r="AE6" s="1">
        <f t="shared" si="9"/>
        <v>3</v>
      </c>
    </row>
    <row r="7" spans="1:31" s="41" customFormat="1" x14ac:dyDescent="0.3">
      <c r="A7" s="1" t="s">
        <v>1576</v>
      </c>
      <c r="B7" s="1">
        <v>6</v>
      </c>
      <c r="C7" s="1" t="s">
        <v>1631</v>
      </c>
      <c r="D7" s="1">
        <v>3</v>
      </c>
      <c r="E7" s="5">
        <v>1370</v>
      </c>
      <c r="F7" s="8">
        <v>1112</v>
      </c>
      <c r="G7" s="7">
        <v>342</v>
      </c>
      <c r="H7" s="6">
        <v>133</v>
      </c>
      <c r="I7" s="9">
        <v>178</v>
      </c>
      <c r="J7" s="10">
        <v>0</v>
      </c>
      <c r="K7" s="3">
        <v>0</v>
      </c>
      <c r="L7" s="4">
        <v>82</v>
      </c>
      <c r="M7" s="1">
        <f t="shared" si="0"/>
        <v>3217</v>
      </c>
      <c r="N7" s="12">
        <f t="shared" si="1"/>
        <v>0.42586260491140815</v>
      </c>
      <c r="O7" s="13">
        <f t="shared" si="2"/>
        <v>0.34566366179670499</v>
      </c>
      <c r="P7" s="14">
        <f t="shared" si="3"/>
        <v>0.10631022691949021</v>
      </c>
      <c r="Q7" s="15">
        <f t="shared" si="4"/>
        <v>4.1342866024246194E-2</v>
      </c>
      <c r="R7" s="16">
        <f t="shared" si="5"/>
        <v>5.533105377681069E-2</v>
      </c>
      <c r="S7" s="17">
        <f t="shared" si="6"/>
        <v>0</v>
      </c>
      <c r="T7" s="18">
        <f t="shared" si="7"/>
        <v>0</v>
      </c>
      <c r="U7" s="19">
        <f t="shared" si="8"/>
        <v>2.5489586571339758E-2</v>
      </c>
      <c r="V7" s="2">
        <v>0.36399999999999999</v>
      </c>
      <c r="W7" s="5">
        <v>2</v>
      </c>
      <c r="X7" s="8">
        <v>1</v>
      </c>
      <c r="Y7" s="7">
        <v>0</v>
      </c>
      <c r="Z7" s="6">
        <v>0</v>
      </c>
      <c r="AA7" s="9">
        <v>0</v>
      </c>
      <c r="AB7" s="10">
        <v>0</v>
      </c>
      <c r="AC7" s="3">
        <v>0</v>
      </c>
      <c r="AD7" s="4">
        <v>0</v>
      </c>
      <c r="AE7" s="1">
        <f t="shared" si="9"/>
        <v>3</v>
      </c>
    </row>
    <row r="8" spans="1:31" x14ac:dyDescent="0.3">
      <c r="A8" s="1" t="s">
        <v>1576</v>
      </c>
      <c r="B8" s="1">
        <v>7</v>
      </c>
      <c r="C8" s="1" t="s">
        <v>1632</v>
      </c>
      <c r="D8" s="1">
        <v>3</v>
      </c>
      <c r="E8" s="5">
        <v>1593</v>
      </c>
      <c r="F8" s="8">
        <v>935</v>
      </c>
      <c r="G8" s="7">
        <v>1318</v>
      </c>
      <c r="H8" s="6">
        <v>245</v>
      </c>
      <c r="I8" s="9">
        <v>256</v>
      </c>
      <c r="J8" s="10">
        <v>408</v>
      </c>
      <c r="K8" s="3">
        <v>0</v>
      </c>
      <c r="L8" s="4">
        <v>0</v>
      </c>
      <c r="M8" s="1">
        <f t="shared" si="0"/>
        <v>4755</v>
      </c>
      <c r="N8" s="12">
        <f t="shared" si="1"/>
        <v>0.33501577287066248</v>
      </c>
      <c r="O8" s="13">
        <f t="shared" si="2"/>
        <v>0.19663512092534174</v>
      </c>
      <c r="P8" s="14">
        <f t="shared" si="3"/>
        <v>0.2771819137749737</v>
      </c>
      <c r="Q8" s="15">
        <f t="shared" si="4"/>
        <v>5.152471083070452E-2</v>
      </c>
      <c r="R8" s="16">
        <f t="shared" si="5"/>
        <v>5.3838065194532068E-2</v>
      </c>
      <c r="S8" s="17">
        <f t="shared" si="6"/>
        <v>8.5804416403785486E-2</v>
      </c>
      <c r="T8" s="18">
        <f t="shared" si="7"/>
        <v>0</v>
      </c>
      <c r="U8" s="19">
        <f t="shared" si="8"/>
        <v>0</v>
      </c>
      <c r="V8" s="2">
        <v>0.443</v>
      </c>
      <c r="W8" s="5">
        <v>1</v>
      </c>
      <c r="X8" s="8">
        <v>1</v>
      </c>
      <c r="Y8" s="7">
        <v>1</v>
      </c>
      <c r="Z8" s="6">
        <v>0</v>
      </c>
      <c r="AA8" s="9">
        <v>0</v>
      </c>
      <c r="AB8" s="10">
        <v>0</v>
      </c>
      <c r="AC8" s="3">
        <v>0</v>
      </c>
      <c r="AD8" s="4">
        <v>0</v>
      </c>
      <c r="AE8" s="1">
        <f t="shared" si="9"/>
        <v>3</v>
      </c>
    </row>
    <row r="9" spans="1:31" x14ac:dyDescent="0.3">
      <c r="A9" s="1" t="s">
        <v>1576</v>
      </c>
      <c r="B9" s="1">
        <v>8</v>
      </c>
      <c r="C9" s="1" t="s">
        <v>1641</v>
      </c>
      <c r="D9" s="1">
        <v>4</v>
      </c>
      <c r="E9" s="5">
        <v>1595</v>
      </c>
      <c r="F9" s="8">
        <v>837</v>
      </c>
      <c r="G9" s="7">
        <v>588</v>
      </c>
      <c r="H9" s="6">
        <v>206</v>
      </c>
      <c r="I9" s="9">
        <v>364</v>
      </c>
      <c r="J9" s="10">
        <v>0</v>
      </c>
      <c r="K9" s="3">
        <v>0</v>
      </c>
      <c r="L9" s="4">
        <v>32</v>
      </c>
      <c r="M9" s="1">
        <f t="shared" si="0"/>
        <v>3622</v>
      </c>
      <c r="N9" s="12">
        <f t="shared" si="1"/>
        <v>0.44036443953616788</v>
      </c>
      <c r="O9" s="13">
        <f t="shared" si="2"/>
        <v>0.23108779679734953</v>
      </c>
      <c r="P9" s="14">
        <f t="shared" si="3"/>
        <v>0.16234124792932081</v>
      </c>
      <c r="Q9" s="15">
        <f t="shared" si="4"/>
        <v>5.6874654886802871E-2</v>
      </c>
      <c r="R9" s="16">
        <f t="shared" si="5"/>
        <v>0.10049696300386526</v>
      </c>
      <c r="S9" s="17">
        <f t="shared" si="6"/>
        <v>0</v>
      </c>
      <c r="T9" s="18">
        <f t="shared" si="7"/>
        <v>0</v>
      </c>
      <c r="U9" s="19">
        <f t="shared" si="8"/>
        <v>8.8348978464936508E-3</v>
      </c>
      <c r="V9" s="2">
        <v>0.30499999999999999</v>
      </c>
      <c r="W9" s="5">
        <v>2</v>
      </c>
      <c r="X9" s="8">
        <v>1</v>
      </c>
      <c r="Y9" s="7">
        <v>1</v>
      </c>
      <c r="Z9" s="6">
        <v>0</v>
      </c>
      <c r="AA9" s="9">
        <v>0</v>
      </c>
      <c r="AB9" s="10">
        <v>0</v>
      </c>
      <c r="AC9" s="3">
        <v>0</v>
      </c>
      <c r="AD9" s="4">
        <v>0</v>
      </c>
      <c r="AE9" s="1">
        <f t="shared" si="9"/>
        <v>4</v>
      </c>
    </row>
    <row r="10" spans="1:31" x14ac:dyDescent="0.3">
      <c r="A10" s="1" t="s">
        <v>1576</v>
      </c>
      <c r="B10" s="1">
        <v>9</v>
      </c>
      <c r="C10" s="1" t="s">
        <v>1651</v>
      </c>
      <c r="D10" s="1">
        <v>3</v>
      </c>
      <c r="E10" s="5">
        <v>1028</v>
      </c>
      <c r="F10" s="8">
        <v>1040</v>
      </c>
      <c r="G10" s="7">
        <v>2714</v>
      </c>
      <c r="H10" s="6">
        <v>541</v>
      </c>
      <c r="I10" s="9">
        <v>195</v>
      </c>
      <c r="J10" s="10">
        <v>1262</v>
      </c>
      <c r="K10" s="3">
        <v>0</v>
      </c>
      <c r="L10" s="4">
        <v>31</v>
      </c>
      <c r="M10" s="1">
        <f t="shared" si="0"/>
        <v>6811</v>
      </c>
      <c r="N10" s="12">
        <f t="shared" si="1"/>
        <v>0.15093231537219204</v>
      </c>
      <c r="O10" s="13">
        <f t="shared" si="2"/>
        <v>0.15269417119365733</v>
      </c>
      <c r="P10" s="14">
        <f t="shared" si="3"/>
        <v>0.39847305828806345</v>
      </c>
      <c r="Q10" s="15">
        <f t="shared" si="4"/>
        <v>7.943033328439289E-2</v>
      </c>
      <c r="R10" s="16">
        <f t="shared" si="5"/>
        <v>2.8630157098810748E-2</v>
      </c>
      <c r="S10" s="17">
        <f t="shared" si="6"/>
        <v>0.18528850389076493</v>
      </c>
      <c r="T10" s="18">
        <f t="shared" si="7"/>
        <v>0</v>
      </c>
      <c r="U10" s="19">
        <f t="shared" si="8"/>
        <v>4.5514608721186319E-3</v>
      </c>
      <c r="V10" s="2">
        <v>0.57699999999999996</v>
      </c>
      <c r="W10" s="5">
        <v>0</v>
      </c>
      <c r="X10" s="8">
        <v>1</v>
      </c>
      <c r="Y10" s="7">
        <v>1</v>
      </c>
      <c r="Z10" s="6">
        <v>0</v>
      </c>
      <c r="AA10" s="9">
        <v>0</v>
      </c>
      <c r="AB10" s="10">
        <v>1</v>
      </c>
      <c r="AC10" s="3">
        <v>0</v>
      </c>
      <c r="AD10" s="4">
        <v>0</v>
      </c>
      <c r="AE10" s="1">
        <f t="shared" si="9"/>
        <v>3</v>
      </c>
    </row>
    <row r="11" spans="1:31" x14ac:dyDescent="0.3">
      <c r="A11" s="1" t="s">
        <v>1576</v>
      </c>
      <c r="B11" s="1">
        <v>10</v>
      </c>
      <c r="C11" s="1" t="s">
        <v>1660</v>
      </c>
      <c r="D11" s="1">
        <v>4</v>
      </c>
      <c r="E11" s="5">
        <v>1210</v>
      </c>
      <c r="F11" s="8">
        <v>441</v>
      </c>
      <c r="G11" s="7">
        <v>2540</v>
      </c>
      <c r="H11" s="6">
        <v>3317</v>
      </c>
      <c r="I11" s="9">
        <v>0</v>
      </c>
      <c r="J11" s="10">
        <v>0</v>
      </c>
      <c r="K11" s="3">
        <v>0</v>
      </c>
      <c r="L11" s="4">
        <v>0</v>
      </c>
      <c r="M11" s="1">
        <f t="shared" si="0"/>
        <v>7508</v>
      </c>
      <c r="N11" s="12">
        <f t="shared" si="1"/>
        <v>0.16116142781033566</v>
      </c>
      <c r="O11" s="13">
        <f t="shared" si="2"/>
        <v>5.873734683004795E-2</v>
      </c>
      <c r="P11" s="14">
        <f t="shared" si="3"/>
        <v>0.33830580713905167</v>
      </c>
      <c r="Q11" s="15">
        <f t="shared" si="4"/>
        <v>0.44179541822056473</v>
      </c>
      <c r="R11" s="16">
        <f t="shared" si="5"/>
        <v>0</v>
      </c>
      <c r="S11" s="17">
        <f t="shared" si="6"/>
        <v>0</v>
      </c>
      <c r="T11" s="18">
        <f t="shared" si="7"/>
        <v>0</v>
      </c>
      <c r="U11" s="19">
        <f t="shared" si="8"/>
        <v>0</v>
      </c>
      <c r="V11" s="2">
        <v>0.54300000000000004</v>
      </c>
      <c r="W11" s="5">
        <v>1</v>
      </c>
      <c r="X11" s="8">
        <v>0</v>
      </c>
      <c r="Y11" s="7">
        <v>1</v>
      </c>
      <c r="Z11" s="6">
        <v>2</v>
      </c>
      <c r="AA11" s="9">
        <v>0</v>
      </c>
      <c r="AB11" s="10">
        <v>0</v>
      </c>
      <c r="AC11" s="3">
        <v>0</v>
      </c>
      <c r="AD11" s="4">
        <v>0</v>
      </c>
      <c r="AE11" s="1">
        <f t="shared" si="9"/>
        <v>4</v>
      </c>
    </row>
    <row r="12" spans="1:31" x14ac:dyDescent="0.3">
      <c r="A12" s="1" t="s">
        <v>1576</v>
      </c>
      <c r="B12" s="1">
        <v>11</v>
      </c>
      <c r="C12" s="1" t="s">
        <v>1666</v>
      </c>
      <c r="D12" s="1">
        <v>3</v>
      </c>
      <c r="E12" s="5">
        <v>1417</v>
      </c>
      <c r="F12" s="8">
        <v>708</v>
      </c>
      <c r="G12" s="7">
        <v>1533</v>
      </c>
      <c r="H12" s="6">
        <v>2458</v>
      </c>
      <c r="I12" s="9">
        <v>0</v>
      </c>
      <c r="J12" s="10">
        <v>0</v>
      </c>
      <c r="K12" s="3">
        <v>0</v>
      </c>
      <c r="L12" s="4">
        <v>0</v>
      </c>
      <c r="M12" s="1">
        <f t="shared" si="0"/>
        <v>6116</v>
      </c>
      <c r="N12" s="12">
        <f t="shared" si="1"/>
        <v>0.23168737737083062</v>
      </c>
      <c r="O12" s="13">
        <f t="shared" si="2"/>
        <v>0.1157619359058208</v>
      </c>
      <c r="P12" s="14">
        <f t="shared" si="3"/>
        <v>0.25065402223675604</v>
      </c>
      <c r="Q12" s="15">
        <f t="shared" si="4"/>
        <v>0.40189666448659256</v>
      </c>
      <c r="R12" s="16">
        <f t="shared" si="5"/>
        <v>0</v>
      </c>
      <c r="S12" s="17">
        <f t="shared" si="6"/>
        <v>0</v>
      </c>
      <c r="T12" s="18">
        <f t="shared" si="7"/>
        <v>0</v>
      </c>
      <c r="U12" s="19">
        <f t="shared" si="8"/>
        <v>0</v>
      </c>
      <c r="V12" s="2">
        <v>0.51900000000000002</v>
      </c>
      <c r="W12" s="5">
        <v>1</v>
      </c>
      <c r="X12" s="8">
        <v>0</v>
      </c>
      <c r="Y12" s="7">
        <v>1</v>
      </c>
      <c r="Z12" s="6">
        <v>1</v>
      </c>
      <c r="AA12" s="9">
        <v>0</v>
      </c>
      <c r="AB12" s="10">
        <v>0</v>
      </c>
      <c r="AC12" s="3">
        <v>0</v>
      </c>
      <c r="AD12" s="4">
        <v>0</v>
      </c>
      <c r="AE12" s="1">
        <f t="shared" si="9"/>
        <v>3</v>
      </c>
    </row>
    <row r="13" spans="1:31" s="41" customFormat="1" x14ac:dyDescent="0.3">
      <c r="A13" s="1" t="s">
        <v>1576</v>
      </c>
      <c r="B13" s="1">
        <v>12</v>
      </c>
      <c r="C13" s="1" t="s">
        <v>1677</v>
      </c>
      <c r="D13" s="1">
        <v>4</v>
      </c>
      <c r="E13" s="5">
        <v>1757</v>
      </c>
      <c r="F13" s="8">
        <v>1310</v>
      </c>
      <c r="G13" s="7">
        <v>1337</v>
      </c>
      <c r="H13" s="6">
        <v>286</v>
      </c>
      <c r="I13" s="9">
        <v>269</v>
      </c>
      <c r="J13" s="10">
        <v>580</v>
      </c>
      <c r="K13" s="3">
        <v>0</v>
      </c>
      <c r="L13" s="4">
        <v>0</v>
      </c>
      <c r="M13" s="1">
        <f t="shared" si="0"/>
        <v>5539</v>
      </c>
      <c r="N13" s="12">
        <f t="shared" si="1"/>
        <v>0.31720527170969487</v>
      </c>
      <c r="O13" s="13">
        <f t="shared" si="2"/>
        <v>0.23650478425708613</v>
      </c>
      <c r="P13" s="14">
        <f t="shared" si="3"/>
        <v>0.2413793103448276</v>
      </c>
      <c r="Q13" s="15">
        <f t="shared" si="4"/>
        <v>5.1633868929409639E-2</v>
      </c>
      <c r="R13" s="16">
        <f t="shared" si="5"/>
        <v>4.8564722874165009E-2</v>
      </c>
      <c r="S13" s="17">
        <f t="shared" si="6"/>
        <v>0.10471204188481675</v>
      </c>
      <c r="T13" s="18">
        <f t="shared" si="7"/>
        <v>0</v>
      </c>
      <c r="U13" s="19">
        <f t="shared" si="8"/>
        <v>0</v>
      </c>
      <c r="V13" s="2">
        <v>0.378</v>
      </c>
      <c r="W13" s="5">
        <v>2</v>
      </c>
      <c r="X13" s="8">
        <v>1</v>
      </c>
      <c r="Y13" s="7">
        <v>1</v>
      </c>
      <c r="Z13" s="6">
        <v>0</v>
      </c>
      <c r="AA13" s="9">
        <v>0</v>
      </c>
      <c r="AB13" s="10">
        <v>0</v>
      </c>
      <c r="AC13" s="3">
        <v>0</v>
      </c>
      <c r="AD13" s="4">
        <v>0</v>
      </c>
      <c r="AE13" s="1">
        <f t="shared" si="9"/>
        <v>4</v>
      </c>
    </row>
    <row r="14" spans="1:31" x14ac:dyDescent="0.3">
      <c r="A14" s="1" t="s">
        <v>1576</v>
      </c>
      <c r="B14" s="1">
        <v>13</v>
      </c>
      <c r="C14" s="1" t="s">
        <v>1687</v>
      </c>
      <c r="D14" s="1">
        <v>4</v>
      </c>
      <c r="E14" s="5">
        <v>2103</v>
      </c>
      <c r="F14" s="8">
        <v>908</v>
      </c>
      <c r="G14" s="7">
        <v>1113</v>
      </c>
      <c r="H14" s="6">
        <v>270</v>
      </c>
      <c r="I14" s="9">
        <v>0</v>
      </c>
      <c r="J14" s="10">
        <v>782</v>
      </c>
      <c r="K14" s="3">
        <v>0</v>
      </c>
      <c r="L14" s="4">
        <v>0</v>
      </c>
      <c r="M14" s="1">
        <f t="shared" si="0"/>
        <v>5176</v>
      </c>
      <c r="N14" s="12">
        <f t="shared" si="1"/>
        <v>0.40629829984544047</v>
      </c>
      <c r="O14" s="13">
        <f t="shared" si="2"/>
        <v>0.17542503863987635</v>
      </c>
      <c r="P14" s="14">
        <f t="shared" si="3"/>
        <v>0.21503091190108192</v>
      </c>
      <c r="Q14" s="15">
        <f t="shared" si="4"/>
        <v>5.2163833075734155E-2</v>
      </c>
      <c r="R14" s="16">
        <f t="shared" si="5"/>
        <v>0</v>
      </c>
      <c r="S14" s="17">
        <f t="shared" si="6"/>
        <v>0.15108191653786707</v>
      </c>
      <c r="T14" s="18">
        <f t="shared" si="7"/>
        <v>0</v>
      </c>
      <c r="U14" s="19">
        <f t="shared" si="8"/>
        <v>0</v>
      </c>
      <c r="V14" s="2">
        <v>0.40899999999999997</v>
      </c>
      <c r="W14" s="5">
        <v>2</v>
      </c>
      <c r="X14" s="8">
        <v>1</v>
      </c>
      <c r="Y14" s="7">
        <v>1</v>
      </c>
      <c r="Z14" s="6">
        <v>0</v>
      </c>
      <c r="AA14" s="9">
        <v>0</v>
      </c>
      <c r="AB14" s="10">
        <v>0</v>
      </c>
      <c r="AC14" s="3">
        <v>0</v>
      </c>
      <c r="AD14" s="4">
        <v>0</v>
      </c>
      <c r="AE14" s="1">
        <f t="shared" si="9"/>
        <v>4</v>
      </c>
    </row>
    <row r="15" spans="1:31" s="41" customFormat="1" x14ac:dyDescent="0.3">
      <c r="A15" s="23" t="s">
        <v>1576</v>
      </c>
      <c r="B15" s="23" t="s">
        <v>68</v>
      </c>
      <c r="C15" s="23" t="s">
        <v>67</v>
      </c>
      <c r="D15" s="23">
        <f>SUM(D2:D14)</f>
        <v>45</v>
      </c>
      <c r="E15" s="24">
        <f t="shared" ref="E15:L15" si="10">SUM(E2:E14)</f>
        <v>22900</v>
      </c>
      <c r="F15" s="25">
        <f t="shared" si="10"/>
        <v>12496</v>
      </c>
      <c r="G15" s="26">
        <f t="shared" si="10"/>
        <v>17427</v>
      </c>
      <c r="H15" s="27">
        <f t="shared" si="10"/>
        <v>10753</v>
      </c>
      <c r="I15" s="28">
        <f t="shared" si="10"/>
        <v>1538</v>
      </c>
      <c r="J15" s="29">
        <f t="shared" si="10"/>
        <v>5195</v>
      </c>
      <c r="K15" s="30">
        <f t="shared" si="10"/>
        <v>0</v>
      </c>
      <c r="L15" s="31">
        <f t="shared" si="10"/>
        <v>241</v>
      </c>
      <c r="M15" s="23">
        <f t="shared" si="0"/>
        <v>70550</v>
      </c>
      <c r="N15" s="32">
        <f t="shared" si="1"/>
        <v>0.32459248759744863</v>
      </c>
      <c r="O15" s="33">
        <f t="shared" si="2"/>
        <v>0.17712260807937633</v>
      </c>
      <c r="P15" s="34">
        <f t="shared" si="3"/>
        <v>0.24701630049610204</v>
      </c>
      <c r="Q15" s="35">
        <f t="shared" si="4"/>
        <v>0.15241672572643516</v>
      </c>
      <c r="R15" s="36">
        <f t="shared" si="5"/>
        <v>2.1800141743444367E-2</v>
      </c>
      <c r="S15" s="37">
        <f t="shared" si="6"/>
        <v>7.3635719347980161E-2</v>
      </c>
      <c r="T15" s="38">
        <f t="shared" si="7"/>
        <v>0</v>
      </c>
      <c r="U15" s="39">
        <f t="shared" si="8"/>
        <v>3.416017009213324E-3</v>
      </c>
      <c r="V15" s="40"/>
      <c r="W15" s="24">
        <f t="shared" ref="W15:AD15" si="11">SUM(W2:W14)</f>
        <v>19</v>
      </c>
      <c r="X15" s="25">
        <f t="shared" si="11"/>
        <v>9</v>
      </c>
      <c r="Y15" s="26">
        <f t="shared" si="11"/>
        <v>11</v>
      </c>
      <c r="Z15" s="27">
        <f t="shared" si="11"/>
        <v>4</v>
      </c>
      <c r="AA15" s="28">
        <f t="shared" si="11"/>
        <v>0</v>
      </c>
      <c r="AB15" s="29">
        <f t="shared" si="11"/>
        <v>2</v>
      </c>
      <c r="AC15" s="30">
        <f t="shared" si="11"/>
        <v>0</v>
      </c>
      <c r="AD15" s="31">
        <f t="shared" si="11"/>
        <v>0</v>
      </c>
      <c r="AE15" s="23">
        <f t="shared" si="9"/>
        <v>45</v>
      </c>
    </row>
    <row r="16" spans="1:31" x14ac:dyDescent="0.3">
      <c r="A16" s="1" t="s">
        <v>1995</v>
      </c>
      <c r="B16" s="1">
        <v>1</v>
      </c>
      <c r="C16" s="1" t="s">
        <v>1996</v>
      </c>
      <c r="D16" s="1">
        <v>3</v>
      </c>
      <c r="E16" s="5">
        <v>1049</v>
      </c>
      <c r="F16" s="8">
        <v>0</v>
      </c>
      <c r="G16" s="7">
        <v>1509</v>
      </c>
      <c r="H16" s="6">
        <v>521</v>
      </c>
      <c r="I16" s="9">
        <v>0</v>
      </c>
      <c r="J16" s="10">
        <v>1092</v>
      </c>
      <c r="K16" s="3">
        <v>0</v>
      </c>
      <c r="L16" s="4">
        <v>0</v>
      </c>
      <c r="M16" s="1">
        <f t="shared" si="0"/>
        <v>4171</v>
      </c>
      <c r="N16" s="12">
        <f t="shared" si="1"/>
        <v>0.25149844162071444</v>
      </c>
      <c r="O16" s="13">
        <f t="shared" si="2"/>
        <v>0</v>
      </c>
      <c r="P16" s="14">
        <f t="shared" si="3"/>
        <v>0.36178374490529847</v>
      </c>
      <c r="Q16" s="15">
        <f t="shared" si="4"/>
        <v>0.12491009350275713</v>
      </c>
      <c r="R16" s="16">
        <f t="shared" si="5"/>
        <v>0</v>
      </c>
      <c r="S16" s="17">
        <f t="shared" si="6"/>
        <v>0.26180771997122992</v>
      </c>
      <c r="T16" s="18">
        <f t="shared" si="7"/>
        <v>0</v>
      </c>
      <c r="U16" s="19">
        <f t="shared" si="8"/>
        <v>0</v>
      </c>
      <c r="V16" s="2">
        <v>0.46</v>
      </c>
      <c r="W16" s="5">
        <v>1</v>
      </c>
      <c r="X16" s="8">
        <v>0</v>
      </c>
      <c r="Y16" s="7">
        <v>1</v>
      </c>
      <c r="Z16" s="6">
        <v>0</v>
      </c>
      <c r="AA16" s="9">
        <v>0</v>
      </c>
      <c r="AB16" s="10">
        <v>1</v>
      </c>
      <c r="AC16" s="3">
        <v>0</v>
      </c>
      <c r="AD16" s="4">
        <v>0</v>
      </c>
      <c r="AE16" s="1">
        <f t="shared" si="9"/>
        <v>3</v>
      </c>
    </row>
    <row r="17" spans="1:31" x14ac:dyDescent="0.3">
      <c r="A17" s="1" t="s">
        <v>1995</v>
      </c>
      <c r="B17" s="1">
        <v>2</v>
      </c>
      <c r="C17" s="1" t="s">
        <v>2001</v>
      </c>
      <c r="D17" s="1">
        <v>3</v>
      </c>
      <c r="E17" s="5">
        <v>1100</v>
      </c>
      <c r="F17" s="8">
        <v>136</v>
      </c>
      <c r="G17" s="7">
        <v>1535</v>
      </c>
      <c r="H17" s="6">
        <v>143</v>
      </c>
      <c r="I17" s="9">
        <v>0</v>
      </c>
      <c r="J17" s="10">
        <v>513</v>
      </c>
      <c r="K17" s="3">
        <v>0</v>
      </c>
      <c r="L17" s="4">
        <v>0</v>
      </c>
      <c r="M17" s="1">
        <f t="shared" si="0"/>
        <v>3427</v>
      </c>
      <c r="N17" s="12">
        <f t="shared" si="1"/>
        <v>0.3209804493726291</v>
      </c>
      <c r="O17" s="13">
        <f t="shared" si="2"/>
        <v>3.9684855558797784E-2</v>
      </c>
      <c r="P17" s="14">
        <f t="shared" si="3"/>
        <v>0.44791362707907789</v>
      </c>
      <c r="Q17" s="15">
        <f t="shared" si="4"/>
        <v>4.1727458418441783E-2</v>
      </c>
      <c r="R17" s="16">
        <f t="shared" si="5"/>
        <v>0</v>
      </c>
      <c r="S17" s="17">
        <f t="shared" si="6"/>
        <v>0.1496936095710534</v>
      </c>
      <c r="T17" s="18">
        <f t="shared" si="7"/>
        <v>0</v>
      </c>
      <c r="U17" s="19">
        <f t="shared" si="8"/>
        <v>0</v>
      </c>
      <c r="V17" s="2">
        <v>0.42</v>
      </c>
      <c r="W17" s="5">
        <v>1</v>
      </c>
      <c r="X17" s="8">
        <v>0</v>
      </c>
      <c r="Y17" s="7">
        <v>1</v>
      </c>
      <c r="Z17" s="6">
        <v>0</v>
      </c>
      <c r="AA17" s="9">
        <v>0</v>
      </c>
      <c r="AB17" s="10">
        <v>1</v>
      </c>
      <c r="AC17" s="3">
        <v>0</v>
      </c>
      <c r="AD17" s="4">
        <v>0</v>
      </c>
      <c r="AE17" s="1">
        <f t="shared" si="9"/>
        <v>3</v>
      </c>
    </row>
    <row r="18" spans="1:31" x14ac:dyDescent="0.3">
      <c r="A18" s="1" t="s">
        <v>1995</v>
      </c>
      <c r="B18" s="1">
        <v>3</v>
      </c>
      <c r="C18" s="1" t="s">
        <v>2008</v>
      </c>
      <c r="D18" s="1">
        <v>4</v>
      </c>
      <c r="E18" s="5">
        <v>1522</v>
      </c>
      <c r="F18" s="8">
        <v>267</v>
      </c>
      <c r="G18" s="7">
        <v>1229</v>
      </c>
      <c r="H18" s="6">
        <v>262</v>
      </c>
      <c r="I18" s="9">
        <v>0</v>
      </c>
      <c r="J18" s="10">
        <v>1820</v>
      </c>
      <c r="K18" s="3">
        <v>0</v>
      </c>
      <c r="L18" s="4">
        <v>0</v>
      </c>
      <c r="M18" s="1">
        <f t="shared" si="0"/>
        <v>5100</v>
      </c>
      <c r="N18" s="12">
        <f t="shared" si="1"/>
        <v>0.29843137254901958</v>
      </c>
      <c r="O18" s="13">
        <f t="shared" si="2"/>
        <v>5.2352941176470588E-2</v>
      </c>
      <c r="P18" s="14">
        <f t="shared" si="3"/>
        <v>0.24098039215686273</v>
      </c>
      <c r="Q18" s="15">
        <f t="shared" si="4"/>
        <v>5.1372549019607847E-2</v>
      </c>
      <c r="R18" s="16">
        <f t="shared" si="5"/>
        <v>0</v>
      </c>
      <c r="S18" s="17">
        <f t="shared" si="6"/>
        <v>0.35686274509803922</v>
      </c>
      <c r="T18" s="18">
        <f t="shared" si="7"/>
        <v>0</v>
      </c>
      <c r="U18" s="19">
        <f t="shared" si="8"/>
        <v>0</v>
      </c>
      <c r="V18" s="2">
        <v>0.42899999999999999</v>
      </c>
      <c r="W18" s="5">
        <v>2</v>
      </c>
      <c r="X18" s="8">
        <v>0</v>
      </c>
      <c r="Y18" s="7">
        <v>1</v>
      </c>
      <c r="Z18" s="6">
        <v>0</v>
      </c>
      <c r="AA18" s="9">
        <v>0</v>
      </c>
      <c r="AB18" s="10">
        <v>1</v>
      </c>
      <c r="AC18" s="3">
        <v>0</v>
      </c>
      <c r="AD18" s="4">
        <v>0</v>
      </c>
      <c r="AE18" s="1">
        <f t="shared" si="9"/>
        <v>4</v>
      </c>
    </row>
    <row r="19" spans="1:31" x14ac:dyDescent="0.3">
      <c r="A19" s="1" t="s">
        <v>1995</v>
      </c>
      <c r="B19" s="1">
        <v>4</v>
      </c>
      <c r="C19" s="1" t="s">
        <v>2019</v>
      </c>
      <c r="D19" s="1">
        <v>4</v>
      </c>
      <c r="E19" s="5">
        <v>1674</v>
      </c>
      <c r="F19" s="8">
        <v>0</v>
      </c>
      <c r="G19" s="7">
        <v>1808</v>
      </c>
      <c r="H19" s="6">
        <v>505</v>
      </c>
      <c r="I19" s="9">
        <v>0</v>
      </c>
      <c r="J19" s="10">
        <v>863</v>
      </c>
      <c r="K19" s="3">
        <v>0</v>
      </c>
      <c r="L19" s="4">
        <v>0</v>
      </c>
      <c r="M19" s="1">
        <f t="shared" si="0"/>
        <v>4850</v>
      </c>
      <c r="N19" s="12">
        <f t="shared" si="1"/>
        <v>0.34515463917525774</v>
      </c>
      <c r="O19" s="13">
        <f t="shared" si="2"/>
        <v>0</v>
      </c>
      <c r="P19" s="14">
        <f t="shared" si="3"/>
        <v>0.37278350515463915</v>
      </c>
      <c r="Q19" s="15">
        <f t="shared" si="4"/>
        <v>0.10412371134020619</v>
      </c>
      <c r="R19" s="16">
        <f t="shared" si="5"/>
        <v>0</v>
      </c>
      <c r="S19" s="17">
        <f t="shared" si="6"/>
        <v>0.17793814432989691</v>
      </c>
      <c r="T19" s="18">
        <f t="shared" si="7"/>
        <v>0</v>
      </c>
      <c r="U19" s="19">
        <f t="shared" si="8"/>
        <v>0</v>
      </c>
      <c r="V19" s="2">
        <v>0.443</v>
      </c>
      <c r="W19" s="5">
        <v>1</v>
      </c>
      <c r="X19" s="8">
        <v>0</v>
      </c>
      <c r="Y19" s="7">
        <v>1</v>
      </c>
      <c r="Z19" s="6">
        <v>1</v>
      </c>
      <c r="AA19" s="9">
        <v>0</v>
      </c>
      <c r="AB19" s="10">
        <v>1</v>
      </c>
      <c r="AC19" s="3">
        <v>0</v>
      </c>
      <c r="AD19" s="4">
        <v>0</v>
      </c>
      <c r="AE19" s="1">
        <f t="shared" si="9"/>
        <v>4</v>
      </c>
    </row>
    <row r="20" spans="1:31" s="41" customFormat="1" x14ac:dyDescent="0.3">
      <c r="A20" s="1" t="s">
        <v>1995</v>
      </c>
      <c r="B20" s="1">
        <v>5</v>
      </c>
      <c r="C20" s="1" t="s">
        <v>2031</v>
      </c>
      <c r="D20" s="1">
        <v>4</v>
      </c>
      <c r="E20" s="5">
        <v>1561</v>
      </c>
      <c r="F20" s="8">
        <v>0</v>
      </c>
      <c r="G20" s="7">
        <v>1899</v>
      </c>
      <c r="H20" s="6">
        <v>105</v>
      </c>
      <c r="I20" s="9">
        <v>0</v>
      </c>
      <c r="J20" s="10">
        <v>1030</v>
      </c>
      <c r="K20" s="3">
        <v>0</v>
      </c>
      <c r="L20" s="4">
        <v>0</v>
      </c>
      <c r="M20" s="1">
        <f t="shared" si="0"/>
        <v>4595</v>
      </c>
      <c r="N20" s="12">
        <f t="shared" si="1"/>
        <v>0.33971708378672472</v>
      </c>
      <c r="O20" s="13">
        <f t="shared" si="2"/>
        <v>0</v>
      </c>
      <c r="P20" s="14">
        <f t="shared" si="3"/>
        <v>0.41327529923830253</v>
      </c>
      <c r="Q20" s="15">
        <f t="shared" si="4"/>
        <v>2.2850924918389554E-2</v>
      </c>
      <c r="R20" s="16">
        <f t="shared" si="5"/>
        <v>0</v>
      </c>
      <c r="S20" s="17">
        <f t="shared" si="6"/>
        <v>0.22415669205658323</v>
      </c>
      <c r="T20" s="18">
        <f t="shared" si="7"/>
        <v>0</v>
      </c>
      <c r="U20" s="19">
        <f t="shared" si="8"/>
        <v>0</v>
      </c>
      <c r="V20" s="2">
        <v>0.39</v>
      </c>
      <c r="W20" s="5">
        <v>1</v>
      </c>
      <c r="X20" s="8">
        <v>0</v>
      </c>
      <c r="Y20" s="7">
        <v>1</v>
      </c>
      <c r="Z20" s="6">
        <v>0</v>
      </c>
      <c r="AA20" s="9">
        <v>0</v>
      </c>
      <c r="AB20" s="10">
        <v>2</v>
      </c>
      <c r="AC20" s="3">
        <v>0</v>
      </c>
      <c r="AD20" s="4">
        <v>0</v>
      </c>
      <c r="AE20" s="1">
        <f t="shared" si="9"/>
        <v>4</v>
      </c>
    </row>
    <row r="21" spans="1:31" x14ac:dyDescent="0.3">
      <c r="A21" s="1" t="s">
        <v>1995</v>
      </c>
      <c r="B21" s="1">
        <v>6</v>
      </c>
      <c r="C21" s="1" t="s">
        <v>2032</v>
      </c>
      <c r="D21" s="1">
        <v>3</v>
      </c>
      <c r="E21" s="5">
        <v>1346</v>
      </c>
      <c r="F21" s="8">
        <v>0</v>
      </c>
      <c r="G21" s="7">
        <v>1364</v>
      </c>
      <c r="H21" s="6">
        <v>187</v>
      </c>
      <c r="I21" s="9">
        <v>0</v>
      </c>
      <c r="J21" s="10">
        <v>790</v>
      </c>
      <c r="K21" s="3">
        <v>0</v>
      </c>
      <c r="L21" s="4">
        <v>0</v>
      </c>
      <c r="M21" s="1">
        <f t="shared" si="0"/>
        <v>3687</v>
      </c>
      <c r="N21" s="12">
        <f t="shared" si="1"/>
        <v>0.36506644968809332</v>
      </c>
      <c r="O21" s="13">
        <f t="shared" si="2"/>
        <v>0</v>
      </c>
      <c r="P21" s="14">
        <f t="shared" si="3"/>
        <v>0.3699484675888256</v>
      </c>
      <c r="Q21" s="15">
        <f t="shared" si="4"/>
        <v>5.0718741524274476E-2</v>
      </c>
      <c r="R21" s="16">
        <f t="shared" si="5"/>
        <v>0</v>
      </c>
      <c r="S21" s="17">
        <f t="shared" si="6"/>
        <v>0.21426634119880661</v>
      </c>
      <c r="T21" s="18">
        <f t="shared" si="7"/>
        <v>0</v>
      </c>
      <c r="U21" s="19">
        <f t="shared" si="8"/>
        <v>0</v>
      </c>
      <c r="V21" s="2">
        <v>0.40799999999999997</v>
      </c>
      <c r="W21" s="5">
        <v>1</v>
      </c>
      <c r="X21" s="8">
        <v>0</v>
      </c>
      <c r="Y21" s="7">
        <v>1</v>
      </c>
      <c r="Z21" s="6">
        <v>0</v>
      </c>
      <c r="AA21" s="9">
        <v>0</v>
      </c>
      <c r="AB21" s="10">
        <v>1</v>
      </c>
      <c r="AC21" s="3">
        <v>0</v>
      </c>
      <c r="AD21" s="4">
        <v>0</v>
      </c>
      <c r="AE21" s="1">
        <f t="shared" si="9"/>
        <v>3</v>
      </c>
    </row>
    <row r="22" spans="1:31" x14ac:dyDescent="0.3">
      <c r="A22" s="1" t="s">
        <v>1995</v>
      </c>
      <c r="B22" s="1">
        <v>7</v>
      </c>
      <c r="C22" s="1" t="s">
        <v>2039</v>
      </c>
      <c r="D22" s="1">
        <v>4</v>
      </c>
      <c r="E22" s="5">
        <v>1260</v>
      </c>
      <c r="F22" s="8">
        <v>0</v>
      </c>
      <c r="G22" s="7">
        <v>1854</v>
      </c>
      <c r="H22" s="6">
        <v>981</v>
      </c>
      <c r="I22" s="9">
        <v>0</v>
      </c>
      <c r="J22" s="10">
        <v>868</v>
      </c>
      <c r="K22" s="3">
        <v>0</v>
      </c>
      <c r="L22" s="4">
        <v>0</v>
      </c>
      <c r="M22" s="1">
        <f t="shared" si="0"/>
        <v>4963</v>
      </c>
      <c r="N22" s="12">
        <f t="shared" si="1"/>
        <v>0.25387870239774329</v>
      </c>
      <c r="O22" s="13">
        <f t="shared" si="2"/>
        <v>0</v>
      </c>
      <c r="P22" s="14">
        <f t="shared" si="3"/>
        <v>0.37356437638525086</v>
      </c>
      <c r="Q22" s="15">
        <f t="shared" si="4"/>
        <v>0.19766270400967156</v>
      </c>
      <c r="R22" s="16">
        <f t="shared" si="5"/>
        <v>0</v>
      </c>
      <c r="S22" s="17">
        <f t="shared" si="6"/>
        <v>0.17489421720733428</v>
      </c>
      <c r="T22" s="18">
        <f t="shared" si="7"/>
        <v>0</v>
      </c>
      <c r="U22" s="19">
        <f t="shared" si="8"/>
        <v>0</v>
      </c>
      <c r="V22" s="2">
        <v>0.46800000000000003</v>
      </c>
      <c r="W22" s="5">
        <v>1</v>
      </c>
      <c r="X22" s="8">
        <v>0</v>
      </c>
      <c r="Y22" s="7">
        <v>1</v>
      </c>
      <c r="Z22" s="6">
        <v>1</v>
      </c>
      <c r="AA22" s="9">
        <v>0</v>
      </c>
      <c r="AB22" s="10">
        <v>1</v>
      </c>
      <c r="AC22" s="3">
        <v>0</v>
      </c>
      <c r="AD22" s="4">
        <v>0</v>
      </c>
      <c r="AE22" s="1">
        <f t="shared" si="9"/>
        <v>4</v>
      </c>
    </row>
    <row r="23" spans="1:31" x14ac:dyDescent="0.3">
      <c r="A23" s="1" t="s">
        <v>1995</v>
      </c>
      <c r="B23" s="1">
        <v>8</v>
      </c>
      <c r="C23" s="1" t="s">
        <v>2045</v>
      </c>
      <c r="D23" s="1">
        <v>4</v>
      </c>
      <c r="E23" s="5">
        <v>1340</v>
      </c>
      <c r="F23" s="8">
        <v>245</v>
      </c>
      <c r="G23" s="7">
        <v>1797</v>
      </c>
      <c r="H23" s="6">
        <v>491</v>
      </c>
      <c r="I23" s="9">
        <v>0</v>
      </c>
      <c r="J23" s="10">
        <v>1319</v>
      </c>
      <c r="K23" s="3">
        <v>0</v>
      </c>
      <c r="L23" s="4">
        <v>0</v>
      </c>
      <c r="M23" s="1">
        <f t="shared" si="0"/>
        <v>5192</v>
      </c>
      <c r="N23" s="12">
        <f t="shared" si="1"/>
        <v>0.25808936825885981</v>
      </c>
      <c r="O23" s="13">
        <f t="shared" si="2"/>
        <v>4.7187981510015409E-2</v>
      </c>
      <c r="P23" s="14">
        <f t="shared" si="3"/>
        <v>0.34610939907550076</v>
      </c>
      <c r="Q23" s="15">
        <f t="shared" si="4"/>
        <v>9.456856702619415E-2</v>
      </c>
      <c r="R23" s="16">
        <f t="shared" si="5"/>
        <v>0</v>
      </c>
      <c r="S23" s="17">
        <f t="shared" si="6"/>
        <v>0.25404468412942988</v>
      </c>
      <c r="T23" s="18">
        <f t="shared" si="7"/>
        <v>0</v>
      </c>
      <c r="U23" s="19">
        <f t="shared" si="8"/>
        <v>0</v>
      </c>
      <c r="V23" s="2">
        <v>0.46100000000000002</v>
      </c>
      <c r="W23" s="5">
        <v>1</v>
      </c>
      <c r="X23" s="8">
        <v>0</v>
      </c>
      <c r="Y23" s="7">
        <v>1</v>
      </c>
      <c r="Z23" s="6">
        <v>1</v>
      </c>
      <c r="AA23" s="9">
        <v>0</v>
      </c>
      <c r="AB23" s="10">
        <v>1</v>
      </c>
      <c r="AC23" s="3">
        <v>0</v>
      </c>
      <c r="AD23" s="4">
        <v>0</v>
      </c>
      <c r="AE23" s="1">
        <f t="shared" si="9"/>
        <v>4</v>
      </c>
    </row>
    <row r="24" spans="1:31" x14ac:dyDescent="0.3">
      <c r="A24" s="1" t="s">
        <v>1995</v>
      </c>
      <c r="B24" s="1">
        <v>9</v>
      </c>
      <c r="C24" s="1" t="s">
        <v>2058</v>
      </c>
      <c r="D24" s="1">
        <v>4</v>
      </c>
      <c r="E24" s="5">
        <v>1755</v>
      </c>
      <c r="F24" s="8">
        <v>415</v>
      </c>
      <c r="G24" s="7">
        <v>2258</v>
      </c>
      <c r="H24" s="6">
        <v>1087</v>
      </c>
      <c r="I24" s="9">
        <v>0</v>
      </c>
      <c r="J24" s="10">
        <v>0</v>
      </c>
      <c r="K24" s="3">
        <v>0</v>
      </c>
      <c r="L24" s="4">
        <v>0</v>
      </c>
      <c r="M24" s="1">
        <f t="shared" si="0"/>
        <v>5515</v>
      </c>
      <c r="N24" s="12">
        <f t="shared" si="1"/>
        <v>0.31822302810516773</v>
      </c>
      <c r="O24" s="13">
        <f t="shared" si="2"/>
        <v>7.5249320036264736E-2</v>
      </c>
      <c r="P24" s="14">
        <f t="shared" si="3"/>
        <v>0.40942883046237533</v>
      </c>
      <c r="Q24" s="15">
        <f t="shared" si="4"/>
        <v>0.1970988213961922</v>
      </c>
      <c r="R24" s="16">
        <f t="shared" si="5"/>
        <v>0</v>
      </c>
      <c r="S24" s="17">
        <f t="shared" si="6"/>
        <v>0</v>
      </c>
      <c r="T24" s="18">
        <f t="shared" si="7"/>
        <v>0</v>
      </c>
      <c r="U24" s="19">
        <f t="shared" si="8"/>
        <v>0</v>
      </c>
      <c r="V24" s="2">
        <v>0.47199999999999998</v>
      </c>
      <c r="W24" s="5">
        <v>2</v>
      </c>
      <c r="X24" s="8">
        <v>0</v>
      </c>
      <c r="Y24" s="7">
        <v>1</v>
      </c>
      <c r="Z24" s="6">
        <v>1</v>
      </c>
      <c r="AA24" s="9">
        <v>0</v>
      </c>
      <c r="AB24" s="10">
        <v>0</v>
      </c>
      <c r="AC24" s="3">
        <v>0</v>
      </c>
      <c r="AD24" s="4">
        <v>0</v>
      </c>
      <c r="AE24" s="1">
        <f t="shared" si="9"/>
        <v>4</v>
      </c>
    </row>
    <row r="25" spans="1:31" x14ac:dyDescent="0.3">
      <c r="A25" s="1" t="s">
        <v>1995</v>
      </c>
      <c r="B25" s="1">
        <v>10</v>
      </c>
      <c r="C25" s="1" t="s">
        <v>2059</v>
      </c>
      <c r="D25" s="1">
        <v>3</v>
      </c>
      <c r="E25" s="5">
        <v>1279</v>
      </c>
      <c r="F25" s="8">
        <v>197</v>
      </c>
      <c r="G25" s="7">
        <v>1809</v>
      </c>
      <c r="H25" s="6">
        <v>666</v>
      </c>
      <c r="I25" s="9">
        <v>306</v>
      </c>
      <c r="J25" s="10">
        <v>0</v>
      </c>
      <c r="K25" s="3">
        <v>0</v>
      </c>
      <c r="L25" s="4">
        <v>0</v>
      </c>
      <c r="M25" s="1">
        <f t="shared" si="0"/>
        <v>4257</v>
      </c>
      <c r="N25" s="12">
        <f t="shared" si="1"/>
        <v>0.30044632370213764</v>
      </c>
      <c r="O25" s="13">
        <f t="shared" si="2"/>
        <v>4.6276720695325346E-2</v>
      </c>
      <c r="P25" s="14">
        <f t="shared" si="3"/>
        <v>0.42494714587737842</v>
      </c>
      <c r="Q25" s="15">
        <f t="shared" si="4"/>
        <v>0.15644820295983086</v>
      </c>
      <c r="R25" s="16">
        <f t="shared" si="5"/>
        <v>7.1881606765327691E-2</v>
      </c>
      <c r="S25" s="17">
        <f t="shared" si="6"/>
        <v>0</v>
      </c>
      <c r="T25" s="18">
        <f t="shared" si="7"/>
        <v>0</v>
      </c>
      <c r="U25" s="19">
        <f t="shared" si="8"/>
        <v>0</v>
      </c>
      <c r="V25" s="2">
        <v>0.47599999999999998</v>
      </c>
      <c r="W25" s="5">
        <v>1</v>
      </c>
      <c r="X25" s="8">
        <v>0</v>
      </c>
      <c r="Y25" s="7">
        <v>1</v>
      </c>
      <c r="Z25" s="6">
        <v>1</v>
      </c>
      <c r="AA25" s="9">
        <v>0</v>
      </c>
      <c r="AB25" s="10">
        <v>0</v>
      </c>
      <c r="AC25" s="3">
        <v>0</v>
      </c>
      <c r="AD25" s="4">
        <v>0</v>
      </c>
      <c r="AE25" s="1">
        <f t="shared" si="9"/>
        <v>3</v>
      </c>
    </row>
    <row r="26" spans="1:31" x14ac:dyDescent="0.3">
      <c r="A26" s="1" t="s">
        <v>1995</v>
      </c>
      <c r="B26" s="1">
        <v>11</v>
      </c>
      <c r="C26" s="1" t="s">
        <v>2066</v>
      </c>
      <c r="D26" s="1">
        <v>4</v>
      </c>
      <c r="E26" s="5">
        <v>1330</v>
      </c>
      <c r="F26" s="8">
        <v>206</v>
      </c>
      <c r="G26" s="7">
        <v>1732</v>
      </c>
      <c r="H26" s="6">
        <v>568</v>
      </c>
      <c r="I26" s="9">
        <v>0</v>
      </c>
      <c r="J26" s="10">
        <v>982</v>
      </c>
      <c r="K26" s="3">
        <v>0</v>
      </c>
      <c r="L26" s="4">
        <v>0</v>
      </c>
      <c r="M26" s="1">
        <f t="shared" si="0"/>
        <v>4818</v>
      </c>
      <c r="N26" s="12">
        <f t="shared" si="1"/>
        <v>0.2760481527604815</v>
      </c>
      <c r="O26" s="13">
        <f t="shared" si="2"/>
        <v>4.2756330427563306E-2</v>
      </c>
      <c r="P26" s="14">
        <f t="shared" si="3"/>
        <v>0.35948526359485261</v>
      </c>
      <c r="Q26" s="15">
        <f t="shared" si="4"/>
        <v>0.11789124117891241</v>
      </c>
      <c r="R26" s="16">
        <f t="shared" si="5"/>
        <v>0</v>
      </c>
      <c r="S26" s="17">
        <f t="shared" si="6"/>
        <v>0.20381901203819011</v>
      </c>
      <c r="T26" s="18">
        <f t="shared" si="7"/>
        <v>0</v>
      </c>
      <c r="U26" s="19">
        <f t="shared" si="8"/>
        <v>0</v>
      </c>
      <c r="V26" s="2">
        <v>0.433</v>
      </c>
      <c r="W26" s="5">
        <v>1</v>
      </c>
      <c r="X26" s="8">
        <v>0</v>
      </c>
      <c r="Y26" s="7">
        <v>1</v>
      </c>
      <c r="Z26" s="6">
        <v>1</v>
      </c>
      <c r="AA26" s="9">
        <v>0</v>
      </c>
      <c r="AB26" s="10">
        <v>1</v>
      </c>
      <c r="AC26" s="3">
        <v>0</v>
      </c>
      <c r="AD26" s="4">
        <v>0</v>
      </c>
      <c r="AE26" s="1">
        <f t="shared" si="9"/>
        <v>4</v>
      </c>
    </row>
    <row r="27" spans="1:31" s="41" customFormat="1" x14ac:dyDescent="0.3">
      <c r="A27" s="1" t="s">
        <v>1995</v>
      </c>
      <c r="B27" s="1">
        <v>12</v>
      </c>
      <c r="C27" s="1" t="s">
        <v>2073</v>
      </c>
      <c r="D27" s="1">
        <v>4</v>
      </c>
      <c r="E27" s="5">
        <v>1259</v>
      </c>
      <c r="F27" s="8">
        <v>179</v>
      </c>
      <c r="G27" s="7">
        <v>1429</v>
      </c>
      <c r="H27" s="6">
        <v>842</v>
      </c>
      <c r="I27" s="9">
        <v>850</v>
      </c>
      <c r="J27" s="10">
        <v>0</v>
      </c>
      <c r="K27" s="3">
        <v>0</v>
      </c>
      <c r="L27" s="4">
        <v>0</v>
      </c>
      <c r="M27" s="1">
        <f t="shared" si="0"/>
        <v>4559</v>
      </c>
      <c r="N27" s="12">
        <f t="shared" si="1"/>
        <v>0.27615705198508445</v>
      </c>
      <c r="O27" s="13">
        <f t="shared" si="2"/>
        <v>3.9262996271112086E-2</v>
      </c>
      <c r="P27" s="14">
        <f t="shared" si="3"/>
        <v>0.31344593112524677</v>
      </c>
      <c r="Q27" s="15">
        <f t="shared" si="4"/>
        <v>0.18468962491774513</v>
      </c>
      <c r="R27" s="16">
        <f t="shared" si="5"/>
        <v>0.18644439570081159</v>
      </c>
      <c r="S27" s="17">
        <f t="shared" si="6"/>
        <v>0</v>
      </c>
      <c r="T27" s="18">
        <f t="shared" si="7"/>
        <v>0</v>
      </c>
      <c r="U27" s="19">
        <f t="shared" si="8"/>
        <v>0</v>
      </c>
      <c r="V27" s="2">
        <v>0.45200000000000001</v>
      </c>
      <c r="W27" s="5">
        <v>1</v>
      </c>
      <c r="X27" s="8">
        <v>0</v>
      </c>
      <c r="Y27" s="7">
        <v>1</v>
      </c>
      <c r="Z27" s="6">
        <v>1</v>
      </c>
      <c r="AA27" s="9">
        <v>1</v>
      </c>
      <c r="AB27" s="10">
        <v>0</v>
      </c>
      <c r="AC27" s="3">
        <v>0</v>
      </c>
      <c r="AD27" s="4">
        <v>0</v>
      </c>
      <c r="AE27" s="1">
        <f t="shared" si="9"/>
        <v>4</v>
      </c>
    </row>
    <row r="28" spans="1:31" x14ac:dyDescent="0.3">
      <c r="A28" s="1" t="s">
        <v>1995</v>
      </c>
      <c r="B28" s="1">
        <v>13</v>
      </c>
      <c r="C28" s="1" t="s">
        <v>2074</v>
      </c>
      <c r="D28" s="1">
        <v>4</v>
      </c>
      <c r="E28" s="5">
        <v>1434</v>
      </c>
      <c r="F28" s="8">
        <v>266</v>
      </c>
      <c r="G28" s="7">
        <v>2847</v>
      </c>
      <c r="H28" s="6">
        <v>1370</v>
      </c>
      <c r="I28" s="9">
        <v>0</v>
      </c>
      <c r="J28" s="10">
        <v>0</v>
      </c>
      <c r="K28" s="3">
        <v>0</v>
      </c>
      <c r="L28" s="4">
        <v>79</v>
      </c>
      <c r="M28" s="1">
        <f t="shared" si="0"/>
        <v>5996</v>
      </c>
      <c r="N28" s="12">
        <f t="shared" si="1"/>
        <v>0.23915943962641761</v>
      </c>
      <c r="O28" s="13">
        <f t="shared" si="2"/>
        <v>4.4362908605737161E-2</v>
      </c>
      <c r="P28" s="14">
        <f t="shared" si="3"/>
        <v>0.4748165443629086</v>
      </c>
      <c r="Q28" s="15">
        <f t="shared" si="4"/>
        <v>0.22848565710473648</v>
      </c>
      <c r="R28" s="16">
        <f t="shared" si="5"/>
        <v>0</v>
      </c>
      <c r="S28" s="17">
        <f t="shared" si="6"/>
        <v>0</v>
      </c>
      <c r="T28" s="18">
        <f t="shared" si="7"/>
        <v>0</v>
      </c>
      <c r="U28" s="19">
        <f t="shared" si="8"/>
        <v>1.3175450300200134E-2</v>
      </c>
      <c r="V28" s="2">
        <v>0.504</v>
      </c>
      <c r="W28" s="5">
        <v>1</v>
      </c>
      <c r="X28" s="8">
        <v>0</v>
      </c>
      <c r="Y28" s="7">
        <v>2</v>
      </c>
      <c r="Z28" s="6">
        <v>1</v>
      </c>
      <c r="AA28" s="9">
        <v>0</v>
      </c>
      <c r="AB28" s="10">
        <v>0</v>
      </c>
      <c r="AC28" s="3">
        <v>0</v>
      </c>
      <c r="AD28" s="4">
        <v>0</v>
      </c>
      <c r="AE28" s="1">
        <f t="shared" si="9"/>
        <v>4</v>
      </c>
    </row>
    <row r="29" spans="1:31" x14ac:dyDescent="0.3">
      <c r="A29" s="1" t="s">
        <v>1995</v>
      </c>
      <c r="B29" s="1">
        <v>14</v>
      </c>
      <c r="C29" s="1" t="s">
        <v>2087</v>
      </c>
      <c r="D29" s="1">
        <v>4</v>
      </c>
      <c r="E29" s="5">
        <v>1484</v>
      </c>
      <c r="F29" s="8">
        <v>294</v>
      </c>
      <c r="G29" s="7">
        <v>2900</v>
      </c>
      <c r="H29" s="6">
        <v>995</v>
      </c>
      <c r="I29" s="9">
        <v>0</v>
      </c>
      <c r="J29" s="10">
        <v>0</v>
      </c>
      <c r="K29" s="3">
        <v>0</v>
      </c>
      <c r="L29" s="4">
        <v>0</v>
      </c>
      <c r="M29" s="1">
        <f t="shared" si="0"/>
        <v>5673</v>
      </c>
      <c r="N29" s="12">
        <f t="shared" si="1"/>
        <v>0.26158998766084962</v>
      </c>
      <c r="O29" s="13">
        <f t="shared" si="2"/>
        <v>5.1824431517715493E-2</v>
      </c>
      <c r="P29" s="14">
        <f t="shared" si="3"/>
        <v>0.51119337211352023</v>
      </c>
      <c r="Q29" s="15">
        <f t="shared" si="4"/>
        <v>0.17539220870791469</v>
      </c>
      <c r="R29" s="16">
        <f t="shared" si="5"/>
        <v>0</v>
      </c>
      <c r="S29" s="17">
        <f t="shared" si="6"/>
        <v>0</v>
      </c>
      <c r="T29" s="18">
        <f t="shared" si="7"/>
        <v>0</v>
      </c>
      <c r="U29" s="19">
        <f t="shared" si="8"/>
        <v>0</v>
      </c>
      <c r="V29" s="2">
        <v>0.47799999999999998</v>
      </c>
      <c r="W29" s="5">
        <v>1</v>
      </c>
      <c r="X29" s="8">
        <v>0</v>
      </c>
      <c r="Y29" s="7">
        <v>2</v>
      </c>
      <c r="Z29" s="6">
        <v>1</v>
      </c>
      <c r="AA29" s="9">
        <v>0</v>
      </c>
      <c r="AB29" s="10">
        <v>0</v>
      </c>
      <c r="AC29" s="3">
        <v>0</v>
      </c>
      <c r="AD29" s="4">
        <v>0</v>
      </c>
      <c r="AE29" s="1">
        <f t="shared" si="9"/>
        <v>4</v>
      </c>
    </row>
    <row r="30" spans="1:31" x14ac:dyDescent="0.3">
      <c r="A30" s="1" t="s">
        <v>1995</v>
      </c>
      <c r="B30" s="1">
        <v>15</v>
      </c>
      <c r="C30" s="1" t="s">
        <v>2094</v>
      </c>
      <c r="D30" s="1">
        <v>3</v>
      </c>
      <c r="E30" s="5">
        <v>1364</v>
      </c>
      <c r="F30" s="8">
        <v>176</v>
      </c>
      <c r="G30" s="7">
        <v>2093</v>
      </c>
      <c r="H30" s="6">
        <v>900</v>
      </c>
      <c r="I30" s="9">
        <v>0</v>
      </c>
      <c r="J30" s="10">
        <v>226</v>
      </c>
      <c r="K30" s="3">
        <v>0</v>
      </c>
      <c r="L30" s="4">
        <v>0</v>
      </c>
      <c r="M30" s="1">
        <f t="shared" si="0"/>
        <v>4759</v>
      </c>
      <c r="N30" s="12">
        <f t="shared" si="1"/>
        <v>0.28661483504938012</v>
      </c>
      <c r="O30" s="13">
        <f t="shared" si="2"/>
        <v>3.6982559361210338E-2</v>
      </c>
      <c r="P30" s="14">
        <f t="shared" si="3"/>
        <v>0.43979827694893886</v>
      </c>
      <c r="Q30" s="15">
        <f t="shared" si="4"/>
        <v>0.1891153603698256</v>
      </c>
      <c r="R30" s="16">
        <f t="shared" si="5"/>
        <v>0</v>
      </c>
      <c r="S30" s="17">
        <f t="shared" si="6"/>
        <v>4.7488968270645096E-2</v>
      </c>
      <c r="T30" s="18">
        <f t="shared" si="7"/>
        <v>0</v>
      </c>
      <c r="U30" s="19">
        <f t="shared" si="8"/>
        <v>0</v>
      </c>
      <c r="V30" s="2">
        <v>0.53200000000000003</v>
      </c>
      <c r="W30" s="5">
        <v>1</v>
      </c>
      <c r="X30" s="8">
        <v>0</v>
      </c>
      <c r="Y30" s="7">
        <v>1</v>
      </c>
      <c r="Z30" s="6">
        <v>1</v>
      </c>
      <c r="AA30" s="9">
        <v>0</v>
      </c>
      <c r="AB30" s="10">
        <v>0</v>
      </c>
      <c r="AC30" s="3">
        <v>0</v>
      </c>
      <c r="AD30" s="4">
        <v>0</v>
      </c>
      <c r="AE30" s="1">
        <f t="shared" si="9"/>
        <v>3</v>
      </c>
    </row>
    <row r="31" spans="1:31" x14ac:dyDescent="0.3">
      <c r="A31" s="1" t="s">
        <v>1995</v>
      </c>
      <c r="B31" s="1">
        <v>16</v>
      </c>
      <c r="C31" s="1" t="s">
        <v>2095</v>
      </c>
      <c r="D31" s="1">
        <v>3</v>
      </c>
      <c r="E31" s="5">
        <v>1046</v>
      </c>
      <c r="F31" s="8">
        <v>241</v>
      </c>
      <c r="G31" s="7">
        <v>2525</v>
      </c>
      <c r="H31" s="6">
        <v>968</v>
      </c>
      <c r="I31" s="9">
        <v>0</v>
      </c>
      <c r="J31" s="10">
        <v>0</v>
      </c>
      <c r="K31" s="3">
        <v>0</v>
      </c>
      <c r="L31" s="4">
        <v>0</v>
      </c>
      <c r="M31" s="1">
        <f t="shared" si="0"/>
        <v>4780</v>
      </c>
      <c r="N31" s="12">
        <f t="shared" si="1"/>
        <v>0.21882845188284519</v>
      </c>
      <c r="O31" s="13">
        <f t="shared" si="2"/>
        <v>5.0418410041841007E-2</v>
      </c>
      <c r="P31" s="14">
        <f t="shared" si="3"/>
        <v>0.52824267782426781</v>
      </c>
      <c r="Q31" s="15">
        <f t="shared" si="4"/>
        <v>0.20251046025104602</v>
      </c>
      <c r="R31" s="16">
        <f t="shared" si="5"/>
        <v>0</v>
      </c>
      <c r="S31" s="17">
        <f t="shared" si="6"/>
        <v>0</v>
      </c>
      <c r="T31" s="18">
        <f t="shared" si="7"/>
        <v>0</v>
      </c>
      <c r="U31" s="19">
        <f t="shared" si="8"/>
        <v>0</v>
      </c>
      <c r="V31" s="2">
        <v>0.54600000000000004</v>
      </c>
      <c r="W31" s="5">
        <v>1</v>
      </c>
      <c r="X31" s="8">
        <v>0</v>
      </c>
      <c r="Y31" s="7">
        <v>1</v>
      </c>
      <c r="Z31" s="6">
        <v>1</v>
      </c>
      <c r="AA31" s="9">
        <v>0</v>
      </c>
      <c r="AB31" s="10">
        <v>0</v>
      </c>
      <c r="AC31" s="3">
        <v>0</v>
      </c>
      <c r="AD31" s="4">
        <v>0</v>
      </c>
      <c r="AE31" s="1">
        <f t="shared" si="9"/>
        <v>3</v>
      </c>
    </row>
    <row r="32" spans="1:31" x14ac:dyDescent="0.3">
      <c r="A32" s="1" t="s">
        <v>1995</v>
      </c>
      <c r="B32" s="1">
        <v>17</v>
      </c>
      <c r="C32" s="1" t="s">
        <v>2100</v>
      </c>
      <c r="D32" s="1">
        <v>4</v>
      </c>
      <c r="E32" s="5">
        <v>1496</v>
      </c>
      <c r="F32" s="8">
        <v>901</v>
      </c>
      <c r="G32" s="7">
        <v>1685</v>
      </c>
      <c r="H32" s="6">
        <v>1221</v>
      </c>
      <c r="I32" s="9">
        <v>180</v>
      </c>
      <c r="J32" s="10">
        <v>0</v>
      </c>
      <c r="K32" s="3">
        <v>0</v>
      </c>
      <c r="L32" s="4">
        <v>48</v>
      </c>
      <c r="M32" s="1">
        <f t="shared" si="0"/>
        <v>5531</v>
      </c>
      <c r="N32" s="12">
        <f t="shared" si="1"/>
        <v>0.27047550171759177</v>
      </c>
      <c r="O32" s="13">
        <f t="shared" si="2"/>
        <v>0.16290001807991322</v>
      </c>
      <c r="P32" s="14">
        <f t="shared" si="3"/>
        <v>0.30464653769661904</v>
      </c>
      <c r="Q32" s="15">
        <f t="shared" si="4"/>
        <v>0.22075574037244622</v>
      </c>
      <c r="R32" s="16">
        <f t="shared" si="5"/>
        <v>3.254384378954981E-2</v>
      </c>
      <c r="S32" s="17">
        <f t="shared" si="6"/>
        <v>0</v>
      </c>
      <c r="T32" s="18">
        <f t="shared" si="7"/>
        <v>0</v>
      </c>
      <c r="U32" s="19">
        <f t="shared" si="8"/>
        <v>8.6783583438799494E-3</v>
      </c>
      <c r="V32" s="2">
        <v>0.45200000000000001</v>
      </c>
      <c r="W32" s="5">
        <v>1</v>
      </c>
      <c r="X32" s="8">
        <v>1</v>
      </c>
      <c r="Y32" s="7">
        <v>1</v>
      </c>
      <c r="Z32" s="6">
        <v>1</v>
      </c>
      <c r="AA32" s="9">
        <v>0</v>
      </c>
      <c r="AB32" s="10">
        <v>0</v>
      </c>
      <c r="AC32" s="3">
        <v>0</v>
      </c>
      <c r="AD32" s="4">
        <v>0</v>
      </c>
      <c r="AE32" s="1">
        <f t="shared" si="9"/>
        <v>4</v>
      </c>
    </row>
    <row r="33" spans="1:31" x14ac:dyDescent="0.3">
      <c r="A33" s="1" t="s">
        <v>1995</v>
      </c>
      <c r="B33" s="1">
        <v>18</v>
      </c>
      <c r="C33" s="1" t="s">
        <v>2108</v>
      </c>
      <c r="D33" s="1">
        <v>4</v>
      </c>
      <c r="E33" s="5">
        <v>1300</v>
      </c>
      <c r="F33" s="8">
        <v>351</v>
      </c>
      <c r="G33" s="7">
        <v>2523</v>
      </c>
      <c r="H33" s="6">
        <v>944</v>
      </c>
      <c r="I33" s="9">
        <v>212</v>
      </c>
      <c r="J33" s="10">
        <v>193</v>
      </c>
      <c r="K33" s="3">
        <v>0</v>
      </c>
      <c r="L33" s="4">
        <v>0</v>
      </c>
      <c r="M33" s="1">
        <f t="shared" si="0"/>
        <v>5523</v>
      </c>
      <c r="N33" s="12">
        <f t="shared" si="1"/>
        <v>0.2353793228317943</v>
      </c>
      <c r="O33" s="13">
        <f t="shared" si="2"/>
        <v>6.3552417164584471E-2</v>
      </c>
      <c r="P33" s="14">
        <f t="shared" si="3"/>
        <v>0.45681694731124389</v>
      </c>
      <c r="Q33" s="15">
        <f t="shared" si="4"/>
        <v>0.17092160057939526</v>
      </c>
      <c r="R33" s="16">
        <f t="shared" si="5"/>
        <v>3.8384935723338766E-2</v>
      </c>
      <c r="S33" s="17">
        <f t="shared" si="6"/>
        <v>3.4944776389643308E-2</v>
      </c>
      <c r="T33" s="18">
        <f t="shared" si="7"/>
        <v>0</v>
      </c>
      <c r="U33" s="19">
        <f t="shared" si="8"/>
        <v>0</v>
      </c>
      <c r="V33" s="2">
        <v>0.497</v>
      </c>
      <c r="W33" s="5">
        <v>1</v>
      </c>
      <c r="X33" s="8">
        <v>0</v>
      </c>
      <c r="Y33" s="7">
        <v>2</v>
      </c>
      <c r="Z33" s="6">
        <v>1</v>
      </c>
      <c r="AA33" s="9">
        <v>0</v>
      </c>
      <c r="AB33" s="10">
        <v>0</v>
      </c>
      <c r="AC33" s="3">
        <v>0</v>
      </c>
      <c r="AD33" s="4">
        <v>0</v>
      </c>
      <c r="AE33" s="1">
        <f t="shared" si="9"/>
        <v>4</v>
      </c>
    </row>
    <row r="34" spans="1:31" x14ac:dyDescent="0.3">
      <c r="A34" s="1" t="s">
        <v>1995</v>
      </c>
      <c r="B34" s="1">
        <v>19</v>
      </c>
      <c r="C34" s="1" t="s">
        <v>2116</v>
      </c>
      <c r="D34" s="1">
        <v>4</v>
      </c>
      <c r="E34" s="5">
        <v>1601</v>
      </c>
      <c r="F34" s="8">
        <v>220</v>
      </c>
      <c r="G34" s="7">
        <v>2495</v>
      </c>
      <c r="H34" s="6">
        <v>599</v>
      </c>
      <c r="I34" s="9">
        <v>233</v>
      </c>
      <c r="J34" s="10">
        <v>472</v>
      </c>
      <c r="K34" s="3">
        <v>0</v>
      </c>
      <c r="L34" s="4">
        <v>0</v>
      </c>
      <c r="M34" s="1">
        <f t="shared" si="0"/>
        <v>5620</v>
      </c>
      <c r="N34" s="12">
        <f t="shared" si="1"/>
        <v>0.28487544483985766</v>
      </c>
      <c r="O34" s="13">
        <f t="shared" si="2"/>
        <v>3.9145907473309607E-2</v>
      </c>
      <c r="P34" s="14">
        <f t="shared" si="3"/>
        <v>0.44395017793594305</v>
      </c>
      <c r="Q34" s="15">
        <f t="shared" si="4"/>
        <v>0.10658362989323844</v>
      </c>
      <c r="R34" s="16">
        <f t="shared" si="5"/>
        <v>4.1459074733096082E-2</v>
      </c>
      <c r="S34" s="17">
        <f t="shared" si="6"/>
        <v>8.3985765124555162E-2</v>
      </c>
      <c r="T34" s="18">
        <f t="shared" si="7"/>
        <v>0</v>
      </c>
      <c r="U34" s="19">
        <f t="shared" si="8"/>
        <v>0</v>
      </c>
      <c r="V34" s="2">
        <v>0.48299999999999998</v>
      </c>
      <c r="W34" s="5">
        <v>1</v>
      </c>
      <c r="X34" s="8">
        <v>0</v>
      </c>
      <c r="Y34" s="7">
        <v>2</v>
      </c>
      <c r="Z34" s="6">
        <v>1</v>
      </c>
      <c r="AA34" s="9">
        <v>0</v>
      </c>
      <c r="AB34" s="10">
        <v>0</v>
      </c>
      <c r="AC34" s="3">
        <v>0</v>
      </c>
      <c r="AD34" s="4">
        <v>0</v>
      </c>
      <c r="AE34" s="1">
        <f t="shared" si="9"/>
        <v>4</v>
      </c>
    </row>
    <row r="35" spans="1:31" s="41" customFormat="1" x14ac:dyDescent="0.3">
      <c r="A35" s="23" t="s">
        <v>1995</v>
      </c>
      <c r="B35" s="23" t="s">
        <v>68</v>
      </c>
      <c r="C35" s="23" t="s">
        <v>67</v>
      </c>
      <c r="D35" s="23">
        <f>SUM(D16:D34)</f>
        <v>70</v>
      </c>
      <c r="E35" s="24">
        <f t="shared" ref="E35:L35" si="12">SUM(E16:E34)</f>
        <v>26200</v>
      </c>
      <c r="F35" s="25">
        <f t="shared" si="12"/>
        <v>4094</v>
      </c>
      <c r="G35" s="26">
        <f t="shared" si="12"/>
        <v>37291</v>
      </c>
      <c r="H35" s="27">
        <f t="shared" si="12"/>
        <v>13355</v>
      </c>
      <c r="I35" s="28">
        <f t="shared" si="12"/>
        <v>1781</v>
      </c>
      <c r="J35" s="29">
        <f t="shared" si="12"/>
        <v>10168</v>
      </c>
      <c r="K35" s="30">
        <f t="shared" si="12"/>
        <v>0</v>
      </c>
      <c r="L35" s="31">
        <f t="shared" si="12"/>
        <v>127</v>
      </c>
      <c r="M35" s="23">
        <f t="shared" si="0"/>
        <v>93016</v>
      </c>
      <c r="N35" s="32">
        <f t="shared" si="1"/>
        <v>0.28167197041369224</v>
      </c>
      <c r="O35" s="33">
        <f t="shared" si="2"/>
        <v>4.4013933086780768E-2</v>
      </c>
      <c r="P35" s="34">
        <f t="shared" si="3"/>
        <v>0.40090952094263355</v>
      </c>
      <c r="Q35" s="35">
        <f t="shared" si="4"/>
        <v>0.14357744904102521</v>
      </c>
      <c r="R35" s="36">
        <f t="shared" si="5"/>
        <v>1.9147243484991829E-2</v>
      </c>
      <c r="S35" s="37">
        <f t="shared" si="6"/>
        <v>0.10931452653306958</v>
      </c>
      <c r="T35" s="38">
        <f t="shared" si="7"/>
        <v>0</v>
      </c>
      <c r="U35" s="39">
        <f t="shared" si="8"/>
        <v>1.365356497806829E-3</v>
      </c>
      <c r="V35" s="40"/>
      <c r="W35" s="24">
        <f>SUM(W16:W34)</f>
        <v>21</v>
      </c>
      <c r="X35" s="25">
        <f t="shared" ref="X35:AD35" si="13">SUM(X16:X34)</f>
        <v>1</v>
      </c>
      <c r="Y35" s="26">
        <f t="shared" si="13"/>
        <v>23</v>
      </c>
      <c r="Z35" s="27">
        <f t="shared" si="13"/>
        <v>14</v>
      </c>
      <c r="AA35" s="28">
        <f t="shared" si="13"/>
        <v>1</v>
      </c>
      <c r="AB35" s="29">
        <f t="shared" si="13"/>
        <v>10</v>
      </c>
      <c r="AC35" s="30">
        <f t="shared" si="13"/>
        <v>0</v>
      </c>
      <c r="AD35" s="31">
        <f t="shared" si="13"/>
        <v>0</v>
      </c>
      <c r="AE35" s="23">
        <f t="shared" si="9"/>
        <v>70</v>
      </c>
    </row>
    <row r="36" spans="1:31" x14ac:dyDescent="0.3">
      <c r="A36" s="1" t="s">
        <v>551</v>
      </c>
      <c r="B36" s="1">
        <v>1</v>
      </c>
      <c r="C36" s="1" t="s">
        <v>552</v>
      </c>
      <c r="D36" s="1">
        <v>3</v>
      </c>
      <c r="E36" s="5">
        <v>1653</v>
      </c>
      <c r="F36" s="8">
        <v>203</v>
      </c>
      <c r="G36" s="7">
        <v>2515</v>
      </c>
      <c r="H36" s="6">
        <v>206</v>
      </c>
      <c r="I36" s="9">
        <v>0</v>
      </c>
      <c r="J36" s="10">
        <v>0</v>
      </c>
      <c r="K36" s="3">
        <v>0</v>
      </c>
      <c r="L36" s="4">
        <v>0</v>
      </c>
      <c r="M36" s="1">
        <f t="shared" si="0"/>
        <v>4577</v>
      </c>
      <c r="N36" s="12">
        <f t="shared" si="1"/>
        <v>0.36115359405724273</v>
      </c>
      <c r="O36" s="13">
        <f t="shared" si="2"/>
        <v>4.4352195761415775E-2</v>
      </c>
      <c r="P36" s="14">
        <f t="shared" si="3"/>
        <v>0.54948656325103784</v>
      </c>
      <c r="Q36" s="15">
        <f t="shared" si="4"/>
        <v>4.5007646930303694E-2</v>
      </c>
      <c r="R36" s="16">
        <f t="shared" si="5"/>
        <v>0</v>
      </c>
      <c r="S36" s="17">
        <f t="shared" si="6"/>
        <v>0</v>
      </c>
      <c r="T36" s="18">
        <f t="shared" si="7"/>
        <v>0</v>
      </c>
      <c r="U36" s="19">
        <f t="shared" si="8"/>
        <v>0</v>
      </c>
      <c r="V36" s="2">
        <v>0.52900000000000003</v>
      </c>
      <c r="W36" s="5">
        <v>1</v>
      </c>
      <c r="X36" s="8">
        <v>0</v>
      </c>
      <c r="Y36" s="7">
        <v>2</v>
      </c>
      <c r="Z36" s="6">
        <v>0</v>
      </c>
      <c r="AA36" s="9">
        <v>0</v>
      </c>
      <c r="AB36" s="10">
        <v>0</v>
      </c>
      <c r="AC36" s="3">
        <v>0</v>
      </c>
      <c r="AD36" s="4">
        <v>0</v>
      </c>
      <c r="AE36" s="1">
        <f t="shared" si="9"/>
        <v>3</v>
      </c>
    </row>
    <row r="37" spans="1:31" x14ac:dyDescent="0.3">
      <c r="A37" s="1" t="s">
        <v>551</v>
      </c>
      <c r="B37" s="1">
        <v>2</v>
      </c>
      <c r="C37" s="1" t="s">
        <v>559</v>
      </c>
      <c r="D37" s="1">
        <v>3</v>
      </c>
      <c r="E37" s="5">
        <v>1070</v>
      </c>
      <c r="F37" s="8">
        <v>203</v>
      </c>
      <c r="G37" s="7">
        <v>1281</v>
      </c>
      <c r="H37" s="6">
        <v>129</v>
      </c>
      <c r="I37" s="9">
        <v>0</v>
      </c>
      <c r="J37" s="10">
        <v>1528</v>
      </c>
      <c r="K37" s="3">
        <v>0</v>
      </c>
      <c r="L37" s="4">
        <v>0</v>
      </c>
      <c r="M37" s="1">
        <f t="shared" si="0"/>
        <v>4211</v>
      </c>
      <c r="N37" s="12">
        <f t="shared" si="1"/>
        <v>0.25409641415340772</v>
      </c>
      <c r="O37" s="13">
        <f t="shared" si="2"/>
        <v>4.8207076703870817E-2</v>
      </c>
      <c r="P37" s="14">
        <f t="shared" si="3"/>
        <v>0.30420327713132272</v>
      </c>
      <c r="Q37" s="15">
        <f t="shared" si="4"/>
        <v>3.0634053668962241E-2</v>
      </c>
      <c r="R37" s="16">
        <f t="shared" si="5"/>
        <v>0</v>
      </c>
      <c r="S37" s="17">
        <f t="shared" si="6"/>
        <v>0.36285917834243647</v>
      </c>
      <c r="T37" s="18">
        <f t="shared" si="7"/>
        <v>0</v>
      </c>
      <c r="U37" s="19">
        <f t="shared" si="8"/>
        <v>0</v>
      </c>
      <c r="V37" s="2">
        <v>0.47399999999999998</v>
      </c>
      <c r="W37" s="5">
        <v>1</v>
      </c>
      <c r="X37" s="8">
        <v>0</v>
      </c>
      <c r="Y37" s="7">
        <v>1</v>
      </c>
      <c r="Z37" s="6">
        <v>0</v>
      </c>
      <c r="AA37" s="9">
        <v>0</v>
      </c>
      <c r="AB37" s="10">
        <v>1</v>
      </c>
      <c r="AC37" s="3">
        <v>0</v>
      </c>
      <c r="AD37" s="4">
        <v>0</v>
      </c>
      <c r="AE37" s="1">
        <f t="shared" si="9"/>
        <v>3</v>
      </c>
    </row>
    <row r="38" spans="1:31" x14ac:dyDescent="0.3">
      <c r="A38" s="1" t="s">
        <v>551</v>
      </c>
      <c r="B38" s="1">
        <v>3</v>
      </c>
      <c r="C38" s="1" t="s">
        <v>567</v>
      </c>
      <c r="D38" s="1">
        <v>4</v>
      </c>
      <c r="E38" s="5">
        <v>1552</v>
      </c>
      <c r="F38" s="8">
        <v>198</v>
      </c>
      <c r="G38" s="7">
        <v>1333</v>
      </c>
      <c r="H38" s="6">
        <v>114</v>
      </c>
      <c r="I38" s="9">
        <v>0</v>
      </c>
      <c r="J38" s="10">
        <v>2326</v>
      </c>
      <c r="K38" s="3">
        <v>0</v>
      </c>
      <c r="L38" s="4">
        <v>0</v>
      </c>
      <c r="M38" s="1">
        <f t="shared" si="0"/>
        <v>5523</v>
      </c>
      <c r="N38" s="12">
        <f t="shared" si="1"/>
        <v>0.28100669925764982</v>
      </c>
      <c r="O38" s="13">
        <f t="shared" si="2"/>
        <v>3.5850081477457905E-2</v>
      </c>
      <c r="P38" s="14">
        <f t="shared" si="3"/>
        <v>0.24135433641137063</v>
      </c>
      <c r="Q38" s="15">
        <f t="shared" si="4"/>
        <v>2.0640956002172733E-2</v>
      </c>
      <c r="R38" s="16">
        <f t="shared" si="5"/>
        <v>0</v>
      </c>
      <c r="S38" s="17">
        <f t="shared" si="6"/>
        <v>0.42114792685134889</v>
      </c>
      <c r="T38" s="18">
        <f t="shared" si="7"/>
        <v>0</v>
      </c>
      <c r="U38" s="19">
        <f t="shared" si="8"/>
        <v>0</v>
      </c>
      <c r="V38" s="2">
        <v>0.47099999999999997</v>
      </c>
      <c r="W38" s="5">
        <v>1</v>
      </c>
      <c r="X38" s="8">
        <v>0</v>
      </c>
      <c r="Y38" s="7">
        <v>1</v>
      </c>
      <c r="Z38" s="6">
        <v>0</v>
      </c>
      <c r="AA38" s="9">
        <v>0</v>
      </c>
      <c r="AB38" s="10">
        <v>2</v>
      </c>
      <c r="AC38" s="3">
        <v>0</v>
      </c>
      <c r="AD38" s="4">
        <v>0</v>
      </c>
      <c r="AE38" s="1">
        <f t="shared" si="9"/>
        <v>4</v>
      </c>
    </row>
    <row r="39" spans="1:31" x14ac:dyDescent="0.3">
      <c r="A39" s="1" t="s">
        <v>551</v>
      </c>
      <c r="B39" s="1">
        <v>4</v>
      </c>
      <c r="C39" s="1" t="s">
        <v>568</v>
      </c>
      <c r="D39" s="1">
        <v>4</v>
      </c>
      <c r="E39" s="5">
        <v>2347</v>
      </c>
      <c r="F39" s="8">
        <v>643</v>
      </c>
      <c r="G39" s="7">
        <v>2901</v>
      </c>
      <c r="H39" s="6">
        <v>794</v>
      </c>
      <c r="I39" s="9">
        <v>0</v>
      </c>
      <c r="J39" s="10">
        <v>0</v>
      </c>
      <c r="K39" s="3">
        <v>0</v>
      </c>
      <c r="L39" s="4">
        <v>0</v>
      </c>
      <c r="M39" s="1">
        <f t="shared" si="0"/>
        <v>6685</v>
      </c>
      <c r="N39" s="12">
        <f t="shared" si="1"/>
        <v>0.3510845175766642</v>
      </c>
      <c r="O39" s="13">
        <f t="shared" si="2"/>
        <v>9.6185489902767388E-2</v>
      </c>
      <c r="P39" s="14">
        <f t="shared" si="3"/>
        <v>0.43395661929693341</v>
      </c>
      <c r="Q39" s="15">
        <f t="shared" si="4"/>
        <v>0.118773373223635</v>
      </c>
      <c r="R39" s="16">
        <f t="shared" si="5"/>
        <v>0</v>
      </c>
      <c r="S39" s="17">
        <f t="shared" si="6"/>
        <v>0</v>
      </c>
      <c r="T39" s="18">
        <f t="shared" si="7"/>
        <v>0</v>
      </c>
      <c r="U39" s="19">
        <f t="shared" si="8"/>
        <v>0</v>
      </c>
      <c r="V39" s="2">
        <v>0.50800000000000001</v>
      </c>
      <c r="W39" s="5">
        <v>2</v>
      </c>
      <c r="X39" s="8">
        <v>0</v>
      </c>
      <c r="Y39" s="7">
        <v>1</v>
      </c>
      <c r="Z39" s="6">
        <v>1</v>
      </c>
      <c r="AA39" s="9">
        <v>0</v>
      </c>
      <c r="AB39" s="10">
        <v>0</v>
      </c>
      <c r="AC39" s="3">
        <v>0</v>
      </c>
      <c r="AD39" s="4">
        <v>0</v>
      </c>
      <c r="AE39" s="1">
        <f t="shared" si="9"/>
        <v>4</v>
      </c>
    </row>
    <row r="40" spans="1:31" x14ac:dyDescent="0.3">
      <c r="A40" s="1" t="s">
        <v>551</v>
      </c>
      <c r="B40" s="1">
        <v>5</v>
      </c>
      <c r="C40" s="1" t="s">
        <v>582</v>
      </c>
      <c r="D40" s="1">
        <v>3</v>
      </c>
      <c r="E40" s="5">
        <v>1359</v>
      </c>
      <c r="F40" s="8">
        <v>351</v>
      </c>
      <c r="G40" s="7">
        <v>899</v>
      </c>
      <c r="H40" s="6">
        <v>70</v>
      </c>
      <c r="I40" s="9">
        <v>0</v>
      </c>
      <c r="J40" s="10">
        <v>2396</v>
      </c>
      <c r="K40" s="3">
        <v>0</v>
      </c>
      <c r="L40" s="4">
        <v>0</v>
      </c>
      <c r="M40" s="1">
        <f t="shared" si="0"/>
        <v>5075</v>
      </c>
      <c r="N40" s="12">
        <f t="shared" si="1"/>
        <v>0.26778325123152708</v>
      </c>
      <c r="O40" s="13">
        <f t="shared" si="2"/>
        <v>6.9162561576354684E-2</v>
      </c>
      <c r="P40" s="14">
        <f t="shared" si="3"/>
        <v>0.17714285714285713</v>
      </c>
      <c r="Q40" s="15">
        <f t="shared" si="4"/>
        <v>1.3793103448275862E-2</v>
      </c>
      <c r="R40" s="16">
        <f t="shared" si="5"/>
        <v>0</v>
      </c>
      <c r="S40" s="17">
        <f t="shared" si="6"/>
        <v>0.47211822660098524</v>
      </c>
      <c r="T40" s="18">
        <f t="shared" si="7"/>
        <v>0</v>
      </c>
      <c r="U40" s="19">
        <f t="shared" si="8"/>
        <v>0</v>
      </c>
      <c r="V40" s="2">
        <v>0.47599999999999998</v>
      </c>
      <c r="W40" s="5">
        <v>1</v>
      </c>
      <c r="X40" s="8">
        <v>0</v>
      </c>
      <c r="Y40" s="7">
        <v>0</v>
      </c>
      <c r="Z40" s="6">
        <v>0</v>
      </c>
      <c r="AA40" s="9">
        <v>0</v>
      </c>
      <c r="AB40" s="10">
        <v>2</v>
      </c>
      <c r="AC40" s="3">
        <v>0</v>
      </c>
      <c r="AD40" s="4">
        <v>0</v>
      </c>
      <c r="AE40" s="1">
        <f t="shared" si="9"/>
        <v>3</v>
      </c>
    </row>
    <row r="41" spans="1:31" x14ac:dyDescent="0.3">
      <c r="A41" s="1" t="s">
        <v>551</v>
      </c>
      <c r="B41" s="1">
        <v>6</v>
      </c>
      <c r="C41" s="1" t="s">
        <v>590</v>
      </c>
      <c r="D41" s="1">
        <v>4</v>
      </c>
      <c r="E41" s="5">
        <v>1732</v>
      </c>
      <c r="F41" s="8">
        <v>0</v>
      </c>
      <c r="G41" s="7">
        <v>2585</v>
      </c>
      <c r="H41" s="6">
        <v>326</v>
      </c>
      <c r="I41" s="9">
        <v>0</v>
      </c>
      <c r="J41" s="10">
        <v>1465</v>
      </c>
      <c r="K41" s="3">
        <v>0</v>
      </c>
      <c r="L41" s="4">
        <v>0</v>
      </c>
      <c r="M41" s="1">
        <f t="shared" si="0"/>
        <v>6108</v>
      </c>
      <c r="N41" s="12">
        <f t="shared" si="1"/>
        <v>0.28356254092992794</v>
      </c>
      <c r="O41" s="13">
        <f t="shared" si="2"/>
        <v>0</v>
      </c>
      <c r="P41" s="14">
        <f t="shared" si="3"/>
        <v>0.42321545514079895</v>
      </c>
      <c r="Q41" s="15">
        <f t="shared" si="4"/>
        <v>5.3372626064178127E-2</v>
      </c>
      <c r="R41" s="16">
        <f t="shared" si="5"/>
        <v>0</v>
      </c>
      <c r="S41" s="17">
        <f t="shared" si="6"/>
        <v>0.23984937786509497</v>
      </c>
      <c r="T41" s="18">
        <f t="shared" si="7"/>
        <v>0</v>
      </c>
      <c r="U41" s="19">
        <f t="shared" si="8"/>
        <v>0</v>
      </c>
      <c r="V41" s="2">
        <v>0.45200000000000001</v>
      </c>
      <c r="W41" s="5">
        <v>1</v>
      </c>
      <c r="X41" s="8">
        <v>0</v>
      </c>
      <c r="Y41" s="7">
        <v>1</v>
      </c>
      <c r="Z41" s="6">
        <v>1</v>
      </c>
      <c r="AA41" s="9">
        <v>0</v>
      </c>
      <c r="AB41" s="10">
        <v>1</v>
      </c>
      <c r="AC41" s="3">
        <v>0</v>
      </c>
      <c r="AD41" s="4">
        <v>0</v>
      </c>
      <c r="AE41" s="1">
        <f t="shared" si="9"/>
        <v>4</v>
      </c>
    </row>
    <row r="42" spans="1:31" x14ac:dyDescent="0.3">
      <c r="A42" s="1" t="s">
        <v>551</v>
      </c>
      <c r="B42" s="1">
        <v>7</v>
      </c>
      <c r="C42" s="1" t="s">
        <v>596</v>
      </c>
      <c r="D42" s="1">
        <v>3</v>
      </c>
      <c r="E42" s="5">
        <v>1232</v>
      </c>
      <c r="F42" s="8">
        <v>257</v>
      </c>
      <c r="G42" s="7">
        <v>852</v>
      </c>
      <c r="H42" s="6">
        <v>56</v>
      </c>
      <c r="I42" s="9">
        <v>0</v>
      </c>
      <c r="J42" s="10">
        <v>1089</v>
      </c>
      <c r="K42" s="3">
        <v>0</v>
      </c>
      <c r="L42" s="4">
        <v>0</v>
      </c>
      <c r="M42" s="1">
        <f t="shared" si="0"/>
        <v>3486</v>
      </c>
      <c r="N42" s="12">
        <f t="shared" si="1"/>
        <v>0.3534136546184739</v>
      </c>
      <c r="O42" s="13">
        <f t="shared" si="2"/>
        <v>7.3723465289730353E-2</v>
      </c>
      <c r="P42" s="14">
        <f t="shared" si="3"/>
        <v>0.24440619621342513</v>
      </c>
      <c r="Q42" s="15">
        <f t="shared" si="4"/>
        <v>1.6064257028112448E-2</v>
      </c>
      <c r="R42" s="16">
        <f t="shared" si="5"/>
        <v>0</v>
      </c>
      <c r="S42" s="17">
        <f t="shared" si="6"/>
        <v>0.3123924268502582</v>
      </c>
      <c r="T42" s="18">
        <f t="shared" si="7"/>
        <v>0</v>
      </c>
      <c r="U42" s="19">
        <f t="shared" si="8"/>
        <v>0</v>
      </c>
      <c r="V42" s="2">
        <v>0.35299999999999998</v>
      </c>
      <c r="W42" s="5">
        <v>1</v>
      </c>
      <c r="X42" s="8">
        <v>0</v>
      </c>
      <c r="Y42" s="7">
        <v>1</v>
      </c>
      <c r="Z42" s="6">
        <v>0</v>
      </c>
      <c r="AA42" s="9">
        <v>0</v>
      </c>
      <c r="AB42" s="10">
        <v>1</v>
      </c>
      <c r="AC42" s="3">
        <v>0</v>
      </c>
      <c r="AD42" s="4">
        <v>0</v>
      </c>
      <c r="AE42" s="1">
        <f t="shared" si="9"/>
        <v>3</v>
      </c>
    </row>
    <row r="43" spans="1:31" x14ac:dyDescent="0.3">
      <c r="A43" s="1" t="s">
        <v>551</v>
      </c>
      <c r="B43" s="1">
        <v>8</v>
      </c>
      <c r="C43" s="1" t="s">
        <v>605</v>
      </c>
      <c r="D43" s="1">
        <v>4</v>
      </c>
      <c r="E43" s="5">
        <v>1712</v>
      </c>
      <c r="F43" s="8">
        <v>323</v>
      </c>
      <c r="G43" s="7">
        <v>1375</v>
      </c>
      <c r="H43" s="6">
        <v>178</v>
      </c>
      <c r="I43" s="9">
        <v>0</v>
      </c>
      <c r="J43" s="10">
        <v>1340</v>
      </c>
      <c r="K43" s="3">
        <v>0</v>
      </c>
      <c r="L43" s="4">
        <v>0</v>
      </c>
      <c r="M43" s="1">
        <f t="shared" si="0"/>
        <v>4928</v>
      </c>
      <c r="N43" s="12">
        <f t="shared" si="1"/>
        <v>0.34740259740259738</v>
      </c>
      <c r="O43" s="13">
        <f t="shared" si="2"/>
        <v>6.5543831168831168E-2</v>
      </c>
      <c r="P43" s="14">
        <f t="shared" si="3"/>
        <v>0.27901785714285715</v>
      </c>
      <c r="Q43" s="15">
        <f t="shared" si="4"/>
        <v>3.6120129870129872E-2</v>
      </c>
      <c r="R43" s="16">
        <f t="shared" si="5"/>
        <v>0</v>
      </c>
      <c r="S43" s="17">
        <f t="shared" si="6"/>
        <v>0.27191558441558439</v>
      </c>
      <c r="T43" s="18">
        <f t="shared" si="7"/>
        <v>0</v>
      </c>
      <c r="U43" s="19">
        <f t="shared" si="8"/>
        <v>0</v>
      </c>
      <c r="V43" s="2">
        <v>0.41599999999999998</v>
      </c>
      <c r="W43" s="5">
        <v>1</v>
      </c>
      <c r="X43" s="8">
        <v>0</v>
      </c>
      <c r="Y43" s="7">
        <v>1</v>
      </c>
      <c r="Z43" s="6">
        <v>0</v>
      </c>
      <c r="AA43" s="9">
        <v>0</v>
      </c>
      <c r="AB43" s="10">
        <v>2</v>
      </c>
      <c r="AC43" s="3">
        <v>0</v>
      </c>
      <c r="AD43" s="4">
        <v>0</v>
      </c>
      <c r="AE43" s="1">
        <f t="shared" si="9"/>
        <v>4</v>
      </c>
    </row>
    <row r="44" spans="1:31" s="41" customFormat="1" x14ac:dyDescent="0.3">
      <c r="A44" s="23" t="s">
        <v>551</v>
      </c>
      <c r="B44" s="23" t="s">
        <v>68</v>
      </c>
      <c r="C44" s="23" t="s">
        <v>67</v>
      </c>
      <c r="D44" s="23">
        <f>SUM(D36:D43)</f>
        <v>28</v>
      </c>
      <c r="E44" s="24">
        <f t="shared" ref="E44:L44" si="14">SUM(E36:E43)</f>
        <v>12657</v>
      </c>
      <c r="F44" s="25">
        <f t="shared" si="14"/>
        <v>2178</v>
      </c>
      <c r="G44" s="26">
        <f t="shared" si="14"/>
        <v>13741</v>
      </c>
      <c r="H44" s="27">
        <f t="shared" si="14"/>
        <v>1873</v>
      </c>
      <c r="I44" s="28">
        <f t="shared" si="14"/>
        <v>0</v>
      </c>
      <c r="J44" s="29">
        <f t="shared" si="14"/>
        <v>10144</v>
      </c>
      <c r="K44" s="30">
        <f t="shared" si="14"/>
        <v>0</v>
      </c>
      <c r="L44" s="31">
        <f t="shared" si="14"/>
        <v>0</v>
      </c>
      <c r="M44" s="23">
        <f t="shared" si="0"/>
        <v>40593</v>
      </c>
      <c r="N44" s="32">
        <f t="shared" si="1"/>
        <v>0.31180252752937698</v>
      </c>
      <c r="O44" s="33">
        <f t="shared" si="2"/>
        <v>5.3654570985145221E-2</v>
      </c>
      <c r="P44" s="34">
        <f t="shared" si="3"/>
        <v>0.33850663907570272</v>
      </c>
      <c r="Q44" s="35">
        <f t="shared" si="4"/>
        <v>4.6140960264084943E-2</v>
      </c>
      <c r="R44" s="36">
        <f t="shared" si="5"/>
        <v>0</v>
      </c>
      <c r="S44" s="37">
        <f t="shared" si="6"/>
        <v>0.24989530214569014</v>
      </c>
      <c r="T44" s="38">
        <f t="shared" si="7"/>
        <v>0</v>
      </c>
      <c r="U44" s="39">
        <f t="shared" si="8"/>
        <v>0</v>
      </c>
      <c r="V44" s="40"/>
      <c r="W44" s="24">
        <f>SUM(W36:W43)</f>
        <v>9</v>
      </c>
      <c r="X44" s="25">
        <f t="shared" ref="X44:AD44" si="15">SUM(X36:X43)</f>
        <v>0</v>
      </c>
      <c r="Y44" s="26">
        <f t="shared" si="15"/>
        <v>8</v>
      </c>
      <c r="Z44" s="27">
        <f t="shared" si="15"/>
        <v>2</v>
      </c>
      <c r="AA44" s="28">
        <f t="shared" si="15"/>
        <v>0</v>
      </c>
      <c r="AB44" s="29">
        <f t="shared" si="15"/>
        <v>9</v>
      </c>
      <c r="AC44" s="30">
        <f t="shared" si="15"/>
        <v>0</v>
      </c>
      <c r="AD44" s="31">
        <f t="shared" si="15"/>
        <v>0</v>
      </c>
      <c r="AE44" s="23">
        <f t="shared" si="9"/>
        <v>28</v>
      </c>
    </row>
    <row r="45" spans="1:31" s="41" customFormat="1" x14ac:dyDescent="0.3">
      <c r="A45" s="1" t="s">
        <v>1132</v>
      </c>
      <c r="B45" s="1">
        <v>1</v>
      </c>
      <c r="C45" s="1" t="s">
        <v>1134</v>
      </c>
      <c r="D45" s="1">
        <v>3</v>
      </c>
      <c r="E45" s="5">
        <v>0</v>
      </c>
      <c r="F45" s="8">
        <v>0</v>
      </c>
      <c r="G45" s="7">
        <v>0</v>
      </c>
      <c r="H45" s="6">
        <v>0</v>
      </c>
      <c r="I45" s="9">
        <v>0</v>
      </c>
      <c r="J45" s="10">
        <v>0</v>
      </c>
      <c r="K45" s="3">
        <v>0</v>
      </c>
      <c r="L45" s="4">
        <v>0</v>
      </c>
      <c r="M45" s="1">
        <f t="shared" si="0"/>
        <v>0</v>
      </c>
      <c r="N45" s="12" t="e">
        <f t="shared" si="1"/>
        <v>#DIV/0!</v>
      </c>
      <c r="O45" s="13" t="e">
        <f t="shared" si="2"/>
        <v>#DIV/0!</v>
      </c>
      <c r="P45" s="14" t="e">
        <f t="shared" si="3"/>
        <v>#DIV/0!</v>
      </c>
      <c r="Q45" s="15" t="e">
        <f t="shared" si="4"/>
        <v>#DIV/0!</v>
      </c>
      <c r="R45" s="16" t="e">
        <f t="shared" si="5"/>
        <v>#DIV/0!</v>
      </c>
      <c r="S45" s="17" t="e">
        <f t="shared" si="6"/>
        <v>#DIV/0!</v>
      </c>
      <c r="T45" s="18" t="e">
        <f t="shared" si="7"/>
        <v>#DIV/0!</v>
      </c>
      <c r="U45" s="19" t="e">
        <f t="shared" si="8"/>
        <v>#DIV/0!</v>
      </c>
      <c r="V45" s="2">
        <v>0</v>
      </c>
      <c r="W45" s="5">
        <v>1</v>
      </c>
      <c r="X45" s="8">
        <v>0</v>
      </c>
      <c r="Y45" s="7">
        <v>1</v>
      </c>
      <c r="Z45" s="6">
        <v>1</v>
      </c>
      <c r="AA45" s="9">
        <v>0</v>
      </c>
      <c r="AB45" s="10">
        <v>0</v>
      </c>
      <c r="AC45" s="3">
        <v>0</v>
      </c>
      <c r="AD45" s="4">
        <v>0</v>
      </c>
      <c r="AE45" s="1">
        <f t="shared" si="9"/>
        <v>3</v>
      </c>
    </row>
    <row r="46" spans="1:31" x14ac:dyDescent="0.3">
      <c r="A46" s="1" t="s">
        <v>1132</v>
      </c>
      <c r="B46" s="1">
        <v>2</v>
      </c>
      <c r="C46" s="1" t="s">
        <v>1133</v>
      </c>
      <c r="D46" s="1">
        <v>3</v>
      </c>
      <c r="E46" s="5">
        <v>821</v>
      </c>
      <c r="F46" s="8">
        <v>160</v>
      </c>
      <c r="G46" s="7">
        <v>648</v>
      </c>
      <c r="H46" s="6">
        <v>626</v>
      </c>
      <c r="I46" s="9">
        <v>134</v>
      </c>
      <c r="J46" s="10">
        <v>411</v>
      </c>
      <c r="K46" s="3">
        <v>0</v>
      </c>
      <c r="L46" s="4">
        <v>0</v>
      </c>
      <c r="M46" s="1">
        <f t="shared" si="0"/>
        <v>2800</v>
      </c>
      <c r="N46" s="12">
        <f t="shared" si="1"/>
        <v>0.29321428571428571</v>
      </c>
      <c r="O46" s="13">
        <f t="shared" si="2"/>
        <v>5.7142857142857141E-2</v>
      </c>
      <c r="P46" s="14">
        <f t="shared" si="3"/>
        <v>0.23142857142857143</v>
      </c>
      <c r="Q46" s="15">
        <f t="shared" si="4"/>
        <v>0.22357142857142856</v>
      </c>
      <c r="R46" s="16">
        <f t="shared" si="5"/>
        <v>4.7857142857142855E-2</v>
      </c>
      <c r="S46" s="17">
        <f t="shared" si="6"/>
        <v>0.1467857142857143</v>
      </c>
      <c r="T46" s="18">
        <f t="shared" si="7"/>
        <v>0</v>
      </c>
      <c r="U46" s="19">
        <f t="shared" si="8"/>
        <v>0</v>
      </c>
      <c r="V46" s="2">
        <v>0.54100000000000004</v>
      </c>
      <c r="W46" s="5">
        <v>1</v>
      </c>
      <c r="X46" s="8">
        <v>0</v>
      </c>
      <c r="Y46" s="7">
        <v>1</v>
      </c>
      <c r="Z46" s="6">
        <v>1</v>
      </c>
      <c r="AA46" s="9">
        <v>0</v>
      </c>
      <c r="AB46" s="10">
        <v>0</v>
      </c>
      <c r="AC46" s="3">
        <v>0</v>
      </c>
      <c r="AD46" s="4">
        <v>0</v>
      </c>
      <c r="AE46" s="1">
        <f t="shared" si="9"/>
        <v>3</v>
      </c>
    </row>
    <row r="47" spans="1:31" x14ac:dyDescent="0.3">
      <c r="A47" s="1" t="s">
        <v>1132</v>
      </c>
      <c r="B47" s="1">
        <v>3</v>
      </c>
      <c r="C47" s="1" t="s">
        <v>1144</v>
      </c>
      <c r="D47" s="1">
        <v>3</v>
      </c>
      <c r="E47" s="5">
        <v>911</v>
      </c>
      <c r="F47" s="8">
        <v>132</v>
      </c>
      <c r="G47" s="7">
        <v>528</v>
      </c>
      <c r="H47" s="6">
        <v>0</v>
      </c>
      <c r="I47" s="9">
        <v>171</v>
      </c>
      <c r="J47" s="10">
        <v>1565</v>
      </c>
      <c r="K47" s="3">
        <v>0</v>
      </c>
      <c r="L47" s="4">
        <v>0</v>
      </c>
      <c r="M47" s="1">
        <f t="shared" si="0"/>
        <v>3307</v>
      </c>
      <c r="N47" s="12">
        <f t="shared" si="1"/>
        <v>0.27547626247354096</v>
      </c>
      <c r="O47" s="13">
        <f t="shared" si="2"/>
        <v>3.9915331115814939E-2</v>
      </c>
      <c r="P47" s="14">
        <f t="shared" si="3"/>
        <v>0.15966132446325976</v>
      </c>
      <c r="Q47" s="15">
        <f t="shared" si="4"/>
        <v>0</v>
      </c>
      <c r="R47" s="16">
        <f t="shared" si="5"/>
        <v>5.1708497127305714E-2</v>
      </c>
      <c r="S47" s="17">
        <f t="shared" si="6"/>
        <v>0.47323858482007863</v>
      </c>
      <c r="T47" s="18">
        <f t="shared" si="7"/>
        <v>0</v>
      </c>
      <c r="U47" s="19">
        <f t="shared" si="8"/>
        <v>0</v>
      </c>
      <c r="V47" s="2">
        <v>0.54700000000000004</v>
      </c>
      <c r="W47" s="5">
        <v>1</v>
      </c>
      <c r="X47" s="8">
        <v>0</v>
      </c>
      <c r="Y47" s="7">
        <v>0</v>
      </c>
      <c r="Z47" s="6">
        <v>0</v>
      </c>
      <c r="AA47" s="9">
        <v>0</v>
      </c>
      <c r="AB47" s="10">
        <v>2</v>
      </c>
      <c r="AC47" s="3">
        <v>0</v>
      </c>
      <c r="AD47" s="4">
        <v>0</v>
      </c>
      <c r="AE47" s="1">
        <f t="shared" si="9"/>
        <v>3</v>
      </c>
    </row>
    <row r="48" spans="1:31" x14ac:dyDescent="0.3">
      <c r="A48" s="1" t="s">
        <v>1132</v>
      </c>
      <c r="B48" s="1">
        <v>4</v>
      </c>
      <c r="C48" s="1" t="s">
        <v>1159</v>
      </c>
      <c r="D48" s="1">
        <v>4</v>
      </c>
      <c r="E48" s="5">
        <v>1119</v>
      </c>
      <c r="F48" s="8">
        <v>226</v>
      </c>
      <c r="G48" s="7">
        <v>629</v>
      </c>
      <c r="H48" s="6">
        <v>154</v>
      </c>
      <c r="I48" s="9">
        <v>0</v>
      </c>
      <c r="J48" s="10">
        <v>1697</v>
      </c>
      <c r="K48" s="3">
        <v>0</v>
      </c>
      <c r="L48" s="4">
        <v>0</v>
      </c>
      <c r="M48" s="1">
        <f t="shared" si="0"/>
        <v>3825</v>
      </c>
      <c r="N48" s="12">
        <f t="shared" si="1"/>
        <v>0.29254901960784313</v>
      </c>
      <c r="O48" s="13">
        <f t="shared" si="2"/>
        <v>5.9084967320261438E-2</v>
      </c>
      <c r="P48" s="14">
        <f t="shared" si="3"/>
        <v>0.16444444444444445</v>
      </c>
      <c r="Q48" s="15">
        <f t="shared" si="4"/>
        <v>4.0261437908496733E-2</v>
      </c>
      <c r="R48" s="16">
        <f t="shared" si="5"/>
        <v>0</v>
      </c>
      <c r="S48" s="17">
        <f t="shared" si="6"/>
        <v>0.44366013071895427</v>
      </c>
      <c r="T48" s="18">
        <f t="shared" si="7"/>
        <v>0</v>
      </c>
      <c r="U48" s="19">
        <f t="shared" si="8"/>
        <v>0</v>
      </c>
      <c r="V48" s="2">
        <v>0.47499999999999998</v>
      </c>
      <c r="W48" s="5">
        <v>1</v>
      </c>
      <c r="X48" s="8">
        <v>0</v>
      </c>
      <c r="Y48" s="7">
        <v>1</v>
      </c>
      <c r="Z48" s="6">
        <v>0</v>
      </c>
      <c r="AA48" s="9">
        <v>0</v>
      </c>
      <c r="AB48" s="10">
        <v>2</v>
      </c>
      <c r="AC48" s="3">
        <v>0</v>
      </c>
      <c r="AD48" s="4">
        <v>0</v>
      </c>
      <c r="AE48" s="1">
        <f t="shared" si="9"/>
        <v>4</v>
      </c>
    </row>
    <row r="49" spans="1:31" x14ac:dyDescent="0.3">
      <c r="A49" s="1" t="s">
        <v>1132</v>
      </c>
      <c r="B49" s="1">
        <v>5</v>
      </c>
      <c r="C49" s="1" t="s">
        <v>1160</v>
      </c>
      <c r="D49" s="1">
        <v>4</v>
      </c>
      <c r="E49" s="5">
        <v>1228</v>
      </c>
      <c r="F49" s="8">
        <v>0</v>
      </c>
      <c r="G49" s="7">
        <v>710</v>
      </c>
      <c r="H49" s="6">
        <v>0</v>
      </c>
      <c r="I49" s="9">
        <v>304</v>
      </c>
      <c r="J49" s="10">
        <v>1907</v>
      </c>
      <c r="K49" s="3">
        <v>0</v>
      </c>
      <c r="L49" s="4">
        <v>0</v>
      </c>
      <c r="M49" s="1">
        <f t="shared" si="0"/>
        <v>4149</v>
      </c>
      <c r="N49" s="12">
        <f t="shared" si="1"/>
        <v>0.29597493371896844</v>
      </c>
      <c r="O49" s="13">
        <f t="shared" si="2"/>
        <v>0</v>
      </c>
      <c r="P49" s="14">
        <f t="shared" si="3"/>
        <v>0.17112557242709087</v>
      </c>
      <c r="Q49" s="15">
        <f t="shared" si="4"/>
        <v>0</v>
      </c>
      <c r="R49" s="16">
        <f t="shared" si="5"/>
        <v>7.3270667630754405E-2</v>
      </c>
      <c r="S49" s="17">
        <f t="shared" si="6"/>
        <v>0.45962882622318629</v>
      </c>
      <c r="T49" s="18">
        <f t="shared" si="7"/>
        <v>0</v>
      </c>
      <c r="U49" s="19">
        <f t="shared" si="8"/>
        <v>0</v>
      </c>
      <c r="V49" s="2">
        <v>0.52</v>
      </c>
      <c r="W49" s="5">
        <v>1</v>
      </c>
      <c r="X49" s="8">
        <v>0</v>
      </c>
      <c r="Y49" s="7">
        <v>1</v>
      </c>
      <c r="Z49" s="6">
        <v>0</v>
      </c>
      <c r="AA49" s="9">
        <v>0</v>
      </c>
      <c r="AB49" s="10">
        <v>2</v>
      </c>
      <c r="AC49" s="3">
        <v>0</v>
      </c>
      <c r="AD49" s="4">
        <v>0</v>
      </c>
      <c r="AE49" s="1">
        <f t="shared" si="9"/>
        <v>4</v>
      </c>
    </row>
    <row r="50" spans="1:31" x14ac:dyDescent="0.3">
      <c r="A50" s="1" t="s">
        <v>1132</v>
      </c>
      <c r="B50" s="1">
        <v>6</v>
      </c>
      <c r="C50" s="1" t="s">
        <v>1170</v>
      </c>
      <c r="D50" s="1">
        <v>3</v>
      </c>
      <c r="E50" s="5">
        <v>1205</v>
      </c>
      <c r="F50" s="8">
        <v>187</v>
      </c>
      <c r="G50" s="7">
        <v>912</v>
      </c>
      <c r="H50" s="6">
        <v>791</v>
      </c>
      <c r="I50" s="9">
        <v>0</v>
      </c>
      <c r="J50" s="10">
        <v>389</v>
      </c>
      <c r="K50" s="3">
        <v>0</v>
      </c>
      <c r="L50" s="4">
        <v>0</v>
      </c>
      <c r="M50" s="1">
        <f t="shared" si="0"/>
        <v>3484</v>
      </c>
      <c r="N50" s="12">
        <f t="shared" si="1"/>
        <v>0.34586681974741679</v>
      </c>
      <c r="O50" s="13">
        <f t="shared" si="2"/>
        <v>5.3673938002296209E-2</v>
      </c>
      <c r="P50" s="14">
        <f t="shared" si="3"/>
        <v>0.26176808266360507</v>
      </c>
      <c r="Q50" s="15">
        <f t="shared" si="4"/>
        <v>0.22703788748564868</v>
      </c>
      <c r="R50" s="16">
        <f t="shared" si="5"/>
        <v>0</v>
      </c>
      <c r="S50" s="17">
        <f t="shared" si="6"/>
        <v>0.11165327210103329</v>
      </c>
      <c r="T50" s="18">
        <f t="shared" si="7"/>
        <v>0</v>
      </c>
      <c r="U50" s="19">
        <f t="shared" si="8"/>
        <v>0</v>
      </c>
      <c r="V50" s="2">
        <v>0.60299999999999998</v>
      </c>
      <c r="W50" s="5">
        <v>1</v>
      </c>
      <c r="X50" s="8">
        <v>0</v>
      </c>
      <c r="Y50" s="7">
        <v>1</v>
      </c>
      <c r="Z50" s="6">
        <v>1</v>
      </c>
      <c r="AA50" s="9">
        <v>0</v>
      </c>
      <c r="AB50" s="10">
        <v>0</v>
      </c>
      <c r="AC50" s="3">
        <v>0</v>
      </c>
      <c r="AD50" s="4">
        <v>0</v>
      </c>
      <c r="AE50" s="1">
        <f t="shared" si="9"/>
        <v>3</v>
      </c>
    </row>
    <row r="51" spans="1:31" x14ac:dyDescent="0.3">
      <c r="A51" s="1" t="s">
        <v>1132</v>
      </c>
      <c r="B51" s="1">
        <v>7</v>
      </c>
      <c r="C51" s="1" t="s">
        <v>1187</v>
      </c>
      <c r="D51" s="1">
        <v>3</v>
      </c>
      <c r="E51" s="5">
        <v>986</v>
      </c>
      <c r="F51" s="8">
        <v>195</v>
      </c>
      <c r="G51" s="7">
        <v>534</v>
      </c>
      <c r="H51" s="6">
        <v>264</v>
      </c>
      <c r="I51" s="9">
        <v>0</v>
      </c>
      <c r="J51" s="10">
        <v>946</v>
      </c>
      <c r="K51" s="3">
        <v>0</v>
      </c>
      <c r="L51" s="4">
        <v>0</v>
      </c>
      <c r="M51" s="1">
        <f t="shared" si="0"/>
        <v>2925</v>
      </c>
      <c r="N51" s="12">
        <f t="shared" si="1"/>
        <v>0.3370940170940171</v>
      </c>
      <c r="O51" s="13">
        <f t="shared" si="2"/>
        <v>6.6666666666666666E-2</v>
      </c>
      <c r="P51" s="14">
        <f t="shared" si="3"/>
        <v>0.18256410256410258</v>
      </c>
      <c r="Q51" s="15">
        <f t="shared" si="4"/>
        <v>9.0256410256410263E-2</v>
      </c>
      <c r="R51" s="16">
        <f t="shared" si="5"/>
        <v>0</v>
      </c>
      <c r="S51" s="17">
        <f t="shared" si="6"/>
        <v>0.32341880341880341</v>
      </c>
      <c r="T51" s="18">
        <f t="shared" si="7"/>
        <v>0</v>
      </c>
      <c r="U51" s="19">
        <f t="shared" si="8"/>
        <v>0</v>
      </c>
      <c r="V51" s="2">
        <v>0.53100000000000003</v>
      </c>
      <c r="W51" s="5">
        <v>1</v>
      </c>
      <c r="X51" s="8">
        <v>0</v>
      </c>
      <c r="Y51" s="7">
        <v>1</v>
      </c>
      <c r="Z51" s="6">
        <v>0</v>
      </c>
      <c r="AA51" s="9">
        <v>0</v>
      </c>
      <c r="AB51" s="10">
        <v>1</v>
      </c>
      <c r="AC51" s="3">
        <v>0</v>
      </c>
      <c r="AD51" s="4">
        <v>0</v>
      </c>
      <c r="AE51" s="1">
        <f t="shared" si="9"/>
        <v>3</v>
      </c>
    </row>
    <row r="52" spans="1:31" x14ac:dyDescent="0.3">
      <c r="A52" s="1" t="s">
        <v>1132</v>
      </c>
      <c r="B52" s="1">
        <v>8</v>
      </c>
      <c r="C52" s="1" t="s">
        <v>1188</v>
      </c>
      <c r="D52" s="1">
        <v>3</v>
      </c>
      <c r="E52" s="5">
        <v>828</v>
      </c>
      <c r="F52" s="8">
        <v>0</v>
      </c>
      <c r="G52" s="7">
        <v>427</v>
      </c>
      <c r="H52" s="6">
        <v>0</v>
      </c>
      <c r="I52" s="9">
        <v>0</v>
      </c>
      <c r="J52" s="10">
        <v>1222</v>
      </c>
      <c r="K52" s="3">
        <v>0</v>
      </c>
      <c r="L52" s="4">
        <v>0</v>
      </c>
      <c r="M52" s="1">
        <f t="shared" si="0"/>
        <v>2477</v>
      </c>
      <c r="N52" s="12">
        <f t="shared" si="1"/>
        <v>0.33427533306419055</v>
      </c>
      <c r="O52" s="13">
        <f t="shared" si="2"/>
        <v>0</v>
      </c>
      <c r="P52" s="14">
        <f t="shared" si="3"/>
        <v>0.17238595074687121</v>
      </c>
      <c r="Q52" s="15">
        <f t="shared" si="4"/>
        <v>0</v>
      </c>
      <c r="R52" s="16">
        <f t="shared" si="5"/>
        <v>0</v>
      </c>
      <c r="S52" s="17">
        <f t="shared" si="6"/>
        <v>0.49333871618893821</v>
      </c>
      <c r="T52" s="18">
        <f t="shared" si="7"/>
        <v>0</v>
      </c>
      <c r="U52" s="19">
        <f t="shared" si="8"/>
        <v>0</v>
      </c>
      <c r="V52" s="2">
        <v>0.51600000000000001</v>
      </c>
      <c r="W52" s="5">
        <v>1</v>
      </c>
      <c r="X52" s="8">
        <v>0</v>
      </c>
      <c r="Y52" s="7">
        <v>0</v>
      </c>
      <c r="Z52" s="6">
        <v>0</v>
      </c>
      <c r="AA52" s="9">
        <v>0</v>
      </c>
      <c r="AB52" s="10">
        <v>2</v>
      </c>
      <c r="AC52" s="3">
        <v>0</v>
      </c>
      <c r="AD52" s="4">
        <v>0</v>
      </c>
      <c r="AE52" s="1">
        <f t="shared" si="9"/>
        <v>3</v>
      </c>
    </row>
    <row r="53" spans="1:31" s="41" customFormat="1" x14ac:dyDescent="0.3">
      <c r="A53" s="1" t="s">
        <v>1132</v>
      </c>
      <c r="B53" s="1">
        <v>9</v>
      </c>
      <c r="C53" s="1" t="s">
        <v>1196</v>
      </c>
      <c r="D53" s="1">
        <v>3</v>
      </c>
      <c r="E53" s="5">
        <v>678</v>
      </c>
      <c r="F53" s="8">
        <v>212</v>
      </c>
      <c r="G53" s="7">
        <v>989</v>
      </c>
      <c r="H53" s="6">
        <v>133</v>
      </c>
      <c r="I53" s="9">
        <v>0</v>
      </c>
      <c r="J53" s="10">
        <v>1353</v>
      </c>
      <c r="K53" s="3">
        <v>0</v>
      </c>
      <c r="L53" s="4">
        <v>0</v>
      </c>
      <c r="M53" s="1">
        <f t="shared" si="0"/>
        <v>3365</v>
      </c>
      <c r="N53" s="12">
        <f t="shared" si="1"/>
        <v>0.20148588410104012</v>
      </c>
      <c r="O53" s="13">
        <f t="shared" si="2"/>
        <v>6.3001485884101038E-2</v>
      </c>
      <c r="P53" s="14">
        <f t="shared" si="3"/>
        <v>0.29390787518573552</v>
      </c>
      <c r="Q53" s="15">
        <f t="shared" si="4"/>
        <v>3.952451708766716E-2</v>
      </c>
      <c r="R53" s="16">
        <f t="shared" si="5"/>
        <v>0</v>
      </c>
      <c r="S53" s="17">
        <f t="shared" si="6"/>
        <v>0.40208023774145618</v>
      </c>
      <c r="T53" s="18">
        <f t="shared" si="7"/>
        <v>0</v>
      </c>
      <c r="U53" s="19">
        <f t="shared" si="8"/>
        <v>0</v>
      </c>
      <c r="V53" s="2">
        <v>0.55400000000000005</v>
      </c>
      <c r="W53" s="5">
        <v>1</v>
      </c>
      <c r="X53" s="8">
        <v>0</v>
      </c>
      <c r="Y53" s="7">
        <v>1</v>
      </c>
      <c r="Z53" s="6">
        <v>0</v>
      </c>
      <c r="AA53" s="9">
        <v>0</v>
      </c>
      <c r="AB53" s="10">
        <v>1</v>
      </c>
      <c r="AC53" s="3">
        <v>0</v>
      </c>
      <c r="AD53" s="4">
        <v>0</v>
      </c>
      <c r="AE53" s="1">
        <f t="shared" si="9"/>
        <v>3</v>
      </c>
    </row>
    <row r="54" spans="1:31" x14ac:dyDescent="0.3">
      <c r="A54" s="1" t="s">
        <v>1132</v>
      </c>
      <c r="B54" s="1">
        <v>10</v>
      </c>
      <c r="C54" s="1" t="s">
        <v>1204</v>
      </c>
      <c r="D54" s="1">
        <v>4</v>
      </c>
      <c r="E54" s="5">
        <v>873</v>
      </c>
      <c r="F54" s="8">
        <v>0</v>
      </c>
      <c r="G54" s="7">
        <v>1789</v>
      </c>
      <c r="H54" s="6">
        <v>952</v>
      </c>
      <c r="I54" s="9">
        <v>0</v>
      </c>
      <c r="J54" s="10">
        <v>247</v>
      </c>
      <c r="K54" s="3">
        <v>0</v>
      </c>
      <c r="L54" s="4">
        <v>0</v>
      </c>
      <c r="M54" s="1">
        <f t="shared" si="0"/>
        <v>3861</v>
      </c>
      <c r="N54" s="12">
        <f t="shared" si="1"/>
        <v>0.22610722610722611</v>
      </c>
      <c r="O54" s="13">
        <f t="shared" si="2"/>
        <v>0</v>
      </c>
      <c r="P54" s="14">
        <f t="shared" si="3"/>
        <v>0.46335146335146338</v>
      </c>
      <c r="Q54" s="15">
        <f t="shared" si="4"/>
        <v>0.24656824656824658</v>
      </c>
      <c r="R54" s="16">
        <f t="shared" si="5"/>
        <v>0</v>
      </c>
      <c r="S54" s="17">
        <f t="shared" si="6"/>
        <v>6.3973063973063973E-2</v>
      </c>
      <c r="T54" s="18">
        <f t="shared" si="7"/>
        <v>0</v>
      </c>
      <c r="U54" s="19">
        <f t="shared" si="8"/>
        <v>0</v>
      </c>
      <c r="V54" s="2">
        <v>0.51700000000000002</v>
      </c>
      <c r="W54" s="5">
        <v>1</v>
      </c>
      <c r="X54" s="8">
        <v>0</v>
      </c>
      <c r="Y54" s="7">
        <v>1</v>
      </c>
      <c r="Z54" s="6">
        <v>2</v>
      </c>
      <c r="AA54" s="9">
        <v>0</v>
      </c>
      <c r="AB54" s="10">
        <v>0</v>
      </c>
      <c r="AC54" s="3">
        <v>0</v>
      </c>
      <c r="AD54" s="4">
        <v>0</v>
      </c>
      <c r="AE54" s="1">
        <f t="shared" si="9"/>
        <v>4</v>
      </c>
    </row>
    <row r="55" spans="1:31" x14ac:dyDescent="0.3">
      <c r="A55" s="1" t="s">
        <v>1132</v>
      </c>
      <c r="B55" s="1">
        <v>11</v>
      </c>
      <c r="C55" s="1" t="s">
        <v>1210</v>
      </c>
      <c r="D55" s="1">
        <v>3</v>
      </c>
      <c r="E55" s="5">
        <v>525</v>
      </c>
      <c r="F55" s="8">
        <v>250</v>
      </c>
      <c r="G55" s="7">
        <v>1149</v>
      </c>
      <c r="H55" s="6">
        <v>651</v>
      </c>
      <c r="I55" s="9">
        <v>0</v>
      </c>
      <c r="J55" s="10">
        <v>342</v>
      </c>
      <c r="K55" s="3">
        <v>0</v>
      </c>
      <c r="L55" s="4">
        <v>32</v>
      </c>
      <c r="M55" s="1">
        <f t="shared" si="0"/>
        <v>2949</v>
      </c>
      <c r="N55" s="12">
        <f t="shared" si="1"/>
        <v>0.17802644964394709</v>
      </c>
      <c r="O55" s="13">
        <f t="shared" si="2"/>
        <v>8.4774499830451003E-2</v>
      </c>
      <c r="P55" s="14">
        <f t="shared" si="3"/>
        <v>0.38962360122075279</v>
      </c>
      <c r="Q55" s="15">
        <f t="shared" si="4"/>
        <v>0.22075279755849442</v>
      </c>
      <c r="R55" s="16">
        <f t="shared" si="5"/>
        <v>0</v>
      </c>
      <c r="S55" s="17">
        <f t="shared" si="6"/>
        <v>0.11597151576805696</v>
      </c>
      <c r="T55" s="18">
        <f t="shared" si="7"/>
        <v>0</v>
      </c>
      <c r="U55" s="19">
        <f t="shared" si="8"/>
        <v>1.0851135978297729E-2</v>
      </c>
      <c r="V55" s="2">
        <v>0.52300000000000002</v>
      </c>
      <c r="W55" s="5">
        <v>1</v>
      </c>
      <c r="X55" s="8">
        <v>0</v>
      </c>
      <c r="Y55" s="7">
        <v>1</v>
      </c>
      <c r="Z55" s="6">
        <v>1</v>
      </c>
      <c r="AA55" s="9">
        <v>0</v>
      </c>
      <c r="AB55" s="10">
        <v>0</v>
      </c>
      <c r="AC55" s="3">
        <v>0</v>
      </c>
      <c r="AD55" s="4">
        <v>0</v>
      </c>
      <c r="AE55" s="1">
        <f t="shared" si="9"/>
        <v>3</v>
      </c>
    </row>
    <row r="56" spans="1:31" s="41" customFormat="1" x14ac:dyDescent="0.3">
      <c r="A56" s="23" t="s">
        <v>1132</v>
      </c>
      <c r="B56" s="23" t="s">
        <v>68</v>
      </c>
      <c r="C56" s="23" t="s">
        <v>67</v>
      </c>
      <c r="D56" s="23">
        <f>SUM(D45:D55)</f>
        <v>36</v>
      </c>
      <c r="E56" s="24">
        <f t="shared" ref="E56:L56" si="16">SUM(E45:E55)</f>
        <v>9174</v>
      </c>
      <c r="F56" s="25">
        <f t="shared" si="16"/>
        <v>1362</v>
      </c>
      <c r="G56" s="26">
        <f t="shared" si="16"/>
        <v>8315</v>
      </c>
      <c r="H56" s="27">
        <f t="shared" si="16"/>
        <v>3571</v>
      </c>
      <c r="I56" s="28">
        <f t="shared" si="16"/>
        <v>609</v>
      </c>
      <c r="J56" s="29">
        <f t="shared" si="16"/>
        <v>10079</v>
      </c>
      <c r="K56" s="30">
        <f t="shared" si="16"/>
        <v>0</v>
      </c>
      <c r="L56" s="31">
        <f t="shared" si="16"/>
        <v>32</v>
      </c>
      <c r="M56" s="23">
        <f t="shared" si="0"/>
        <v>33142</v>
      </c>
      <c r="N56" s="32">
        <f t="shared" si="1"/>
        <v>0.27680888298835316</v>
      </c>
      <c r="O56" s="33">
        <f t="shared" si="2"/>
        <v>4.1095890410958902E-2</v>
      </c>
      <c r="P56" s="34">
        <f t="shared" si="3"/>
        <v>0.25089010922696275</v>
      </c>
      <c r="Q56" s="35">
        <f t="shared" si="4"/>
        <v>0.10774847625369621</v>
      </c>
      <c r="R56" s="36">
        <f t="shared" si="5"/>
        <v>1.8375475227807615E-2</v>
      </c>
      <c r="S56" s="37">
        <f t="shared" si="6"/>
        <v>0.30411562367992273</v>
      </c>
      <c r="T56" s="38">
        <f t="shared" si="7"/>
        <v>0</v>
      </c>
      <c r="U56" s="39">
        <f t="shared" si="8"/>
        <v>9.6554221229859397E-4</v>
      </c>
      <c r="V56" s="40"/>
      <c r="W56" s="24">
        <f>SUM(W45:W55)</f>
        <v>11</v>
      </c>
      <c r="X56" s="25">
        <f t="shared" ref="X56:AD56" si="17">SUM(X45:X55)</f>
        <v>0</v>
      </c>
      <c r="Y56" s="26">
        <f t="shared" si="17"/>
        <v>9</v>
      </c>
      <c r="Z56" s="27">
        <f t="shared" si="17"/>
        <v>6</v>
      </c>
      <c r="AA56" s="28">
        <f t="shared" si="17"/>
        <v>0</v>
      </c>
      <c r="AB56" s="29">
        <f t="shared" si="17"/>
        <v>10</v>
      </c>
      <c r="AC56" s="30">
        <f t="shared" si="17"/>
        <v>0</v>
      </c>
      <c r="AD56" s="31">
        <f t="shared" si="17"/>
        <v>0</v>
      </c>
      <c r="AE56" s="23">
        <f t="shared" si="9"/>
        <v>36</v>
      </c>
    </row>
    <row r="57" spans="1:31" x14ac:dyDescent="0.3">
      <c r="A57" s="1" t="s">
        <v>18</v>
      </c>
      <c r="B57" s="1">
        <v>1</v>
      </c>
      <c r="C57" s="1" t="s">
        <v>19</v>
      </c>
      <c r="D57" s="1">
        <v>4</v>
      </c>
      <c r="E57" s="5">
        <v>1379</v>
      </c>
      <c r="F57" s="8">
        <v>1231</v>
      </c>
      <c r="G57" s="7">
        <v>808</v>
      </c>
      <c r="H57" s="6">
        <v>85</v>
      </c>
      <c r="I57" s="9">
        <v>159</v>
      </c>
      <c r="J57" s="10">
        <v>112</v>
      </c>
      <c r="K57" s="3">
        <v>0</v>
      </c>
      <c r="L57" s="4">
        <v>0</v>
      </c>
      <c r="M57" s="1">
        <f t="shared" si="0"/>
        <v>3774</v>
      </c>
      <c r="N57" s="12">
        <f t="shared" si="1"/>
        <v>0.36539480657127715</v>
      </c>
      <c r="O57" s="13">
        <f t="shared" si="2"/>
        <v>0.32617912029676738</v>
      </c>
      <c r="P57" s="14">
        <f t="shared" si="3"/>
        <v>0.21409644939056705</v>
      </c>
      <c r="Q57" s="15">
        <f t="shared" si="4"/>
        <v>2.2522522522522521E-2</v>
      </c>
      <c r="R57" s="16">
        <f t="shared" si="5"/>
        <v>4.2130365659777423E-2</v>
      </c>
      <c r="S57" s="17">
        <f t="shared" si="6"/>
        <v>2.96767355590885E-2</v>
      </c>
      <c r="T57" s="18">
        <f t="shared" si="7"/>
        <v>0</v>
      </c>
      <c r="U57" s="19">
        <f t="shared" si="8"/>
        <v>0</v>
      </c>
      <c r="V57" s="2">
        <v>0.44400000000000001</v>
      </c>
      <c r="W57" s="5">
        <v>2</v>
      </c>
      <c r="X57" s="8">
        <v>1</v>
      </c>
      <c r="Y57" s="7">
        <v>1</v>
      </c>
      <c r="Z57" s="6">
        <v>0</v>
      </c>
      <c r="AA57" s="9">
        <v>0</v>
      </c>
      <c r="AB57" s="10">
        <v>0</v>
      </c>
      <c r="AC57" s="3">
        <v>0</v>
      </c>
      <c r="AD57" s="4">
        <v>0</v>
      </c>
      <c r="AE57" s="1">
        <f t="shared" si="9"/>
        <v>4</v>
      </c>
    </row>
    <row r="58" spans="1:31" x14ac:dyDescent="0.3">
      <c r="A58" s="1" t="s">
        <v>18</v>
      </c>
      <c r="B58" s="1">
        <v>2</v>
      </c>
      <c r="C58" s="1" t="s">
        <v>42</v>
      </c>
      <c r="D58" s="1">
        <v>4</v>
      </c>
      <c r="E58" s="5">
        <v>1624</v>
      </c>
      <c r="F58" s="8">
        <v>1076</v>
      </c>
      <c r="G58" s="7">
        <v>969</v>
      </c>
      <c r="H58" s="6">
        <v>206</v>
      </c>
      <c r="I58" s="9">
        <v>157</v>
      </c>
      <c r="J58" s="10">
        <v>0</v>
      </c>
      <c r="K58" s="3">
        <v>0</v>
      </c>
      <c r="L58" s="4">
        <v>0</v>
      </c>
      <c r="M58" s="1">
        <f t="shared" si="0"/>
        <v>4032</v>
      </c>
      <c r="N58" s="12">
        <f t="shared" si="1"/>
        <v>0.40277777777777779</v>
      </c>
      <c r="O58" s="13">
        <f t="shared" si="2"/>
        <v>0.26686507936507936</v>
      </c>
      <c r="P58" s="14">
        <f t="shared" si="3"/>
        <v>0.24032738095238096</v>
      </c>
      <c r="Q58" s="15">
        <f t="shared" si="4"/>
        <v>5.109126984126984E-2</v>
      </c>
      <c r="R58" s="16">
        <f t="shared" si="5"/>
        <v>3.8938492063492064E-2</v>
      </c>
      <c r="S58" s="17">
        <f t="shared" si="6"/>
        <v>0</v>
      </c>
      <c r="T58" s="18">
        <f t="shared" si="7"/>
        <v>0</v>
      </c>
      <c r="U58" s="19">
        <f t="shared" si="8"/>
        <v>0</v>
      </c>
      <c r="V58" s="2">
        <v>0.497</v>
      </c>
      <c r="W58" s="5">
        <v>2</v>
      </c>
      <c r="X58" s="8">
        <v>1</v>
      </c>
      <c r="Y58" s="7">
        <v>1</v>
      </c>
      <c r="Z58" s="6">
        <v>0</v>
      </c>
      <c r="AA58" s="9">
        <v>0</v>
      </c>
      <c r="AB58" s="10">
        <v>0</v>
      </c>
      <c r="AC58" s="3">
        <v>0</v>
      </c>
      <c r="AD58" s="4">
        <v>0</v>
      </c>
      <c r="AE58" s="1">
        <f t="shared" si="9"/>
        <v>4</v>
      </c>
    </row>
    <row r="59" spans="1:31" x14ac:dyDescent="0.3">
      <c r="A59" s="1" t="s">
        <v>18</v>
      </c>
      <c r="B59" s="1">
        <v>3</v>
      </c>
      <c r="C59" s="1" t="s">
        <v>43</v>
      </c>
      <c r="D59" s="1">
        <v>3</v>
      </c>
      <c r="E59" s="5">
        <v>987</v>
      </c>
      <c r="F59" s="8">
        <v>1029</v>
      </c>
      <c r="G59" s="7">
        <v>428</v>
      </c>
      <c r="H59" s="6">
        <v>0</v>
      </c>
      <c r="I59" s="9">
        <v>133</v>
      </c>
      <c r="J59" s="10">
        <v>0</v>
      </c>
      <c r="K59" s="3">
        <v>0</v>
      </c>
      <c r="L59" s="4">
        <v>0</v>
      </c>
      <c r="M59" s="1">
        <f t="shared" si="0"/>
        <v>2577</v>
      </c>
      <c r="N59" s="12">
        <f t="shared" si="1"/>
        <v>0.3830034924330617</v>
      </c>
      <c r="O59" s="13">
        <f t="shared" si="2"/>
        <v>0.39930151338766007</v>
      </c>
      <c r="P59" s="14">
        <f t="shared" si="3"/>
        <v>0.16608459448971671</v>
      </c>
      <c r="Q59" s="15">
        <f t="shared" si="4"/>
        <v>0</v>
      </c>
      <c r="R59" s="16">
        <f t="shared" si="5"/>
        <v>5.1610399689561506E-2</v>
      </c>
      <c r="S59" s="17">
        <f t="shared" si="6"/>
        <v>0</v>
      </c>
      <c r="T59" s="18">
        <f t="shared" si="7"/>
        <v>0</v>
      </c>
      <c r="U59" s="19">
        <f t="shared" si="8"/>
        <v>0</v>
      </c>
      <c r="V59" s="2">
        <v>0.42199999999999999</v>
      </c>
      <c r="W59" s="5">
        <v>1</v>
      </c>
      <c r="X59" s="8">
        <v>1</v>
      </c>
      <c r="Y59" s="7">
        <v>1</v>
      </c>
      <c r="Z59" s="6">
        <v>0</v>
      </c>
      <c r="AA59" s="9">
        <v>0</v>
      </c>
      <c r="AB59" s="10">
        <v>0</v>
      </c>
      <c r="AC59" s="3">
        <v>0</v>
      </c>
      <c r="AD59" s="4">
        <v>0</v>
      </c>
      <c r="AE59" s="1">
        <f t="shared" si="9"/>
        <v>3</v>
      </c>
    </row>
    <row r="60" spans="1:31" s="41" customFormat="1" x14ac:dyDescent="0.3">
      <c r="A60" s="1" t="s">
        <v>18</v>
      </c>
      <c r="B60" s="1">
        <v>4</v>
      </c>
      <c r="C60" s="1" t="s">
        <v>58</v>
      </c>
      <c r="D60" s="1">
        <v>4</v>
      </c>
      <c r="E60" s="5">
        <v>1480</v>
      </c>
      <c r="F60" s="8">
        <v>845</v>
      </c>
      <c r="G60" s="7">
        <v>725</v>
      </c>
      <c r="H60" s="6">
        <v>84</v>
      </c>
      <c r="I60" s="9">
        <v>560</v>
      </c>
      <c r="J60" s="10">
        <v>0</v>
      </c>
      <c r="K60" s="3">
        <v>0</v>
      </c>
      <c r="L60" s="4">
        <v>0</v>
      </c>
      <c r="M60" s="1">
        <f t="shared" si="0"/>
        <v>3694</v>
      </c>
      <c r="N60" s="12">
        <f t="shared" si="1"/>
        <v>0.40064970221981594</v>
      </c>
      <c r="O60" s="13">
        <f t="shared" si="2"/>
        <v>0.22874932322685435</v>
      </c>
      <c r="P60" s="14">
        <f t="shared" si="3"/>
        <v>0.19626421223605847</v>
      </c>
      <c r="Q60" s="15">
        <f t="shared" si="4"/>
        <v>2.2739577693557118E-2</v>
      </c>
      <c r="R60" s="16">
        <f t="shared" si="5"/>
        <v>0.15159718462371413</v>
      </c>
      <c r="S60" s="17">
        <f t="shared" si="6"/>
        <v>0</v>
      </c>
      <c r="T60" s="18">
        <f t="shared" si="7"/>
        <v>0</v>
      </c>
      <c r="U60" s="19">
        <f t="shared" si="8"/>
        <v>0</v>
      </c>
      <c r="V60" s="2">
        <v>0.42099999999999999</v>
      </c>
      <c r="W60" s="5">
        <v>2</v>
      </c>
      <c r="X60" s="8">
        <v>1</v>
      </c>
      <c r="Y60" s="7">
        <v>1</v>
      </c>
      <c r="Z60" s="6">
        <v>0</v>
      </c>
      <c r="AA60" s="9">
        <v>0</v>
      </c>
      <c r="AB60" s="10">
        <v>0</v>
      </c>
      <c r="AC60" s="3">
        <v>0</v>
      </c>
      <c r="AD60" s="4">
        <v>0</v>
      </c>
      <c r="AE60" s="1">
        <f t="shared" si="9"/>
        <v>4</v>
      </c>
    </row>
    <row r="61" spans="1:31" x14ac:dyDescent="0.3">
      <c r="A61" s="1" t="s">
        <v>18</v>
      </c>
      <c r="B61" s="1">
        <v>5</v>
      </c>
      <c r="C61" s="1" t="s">
        <v>59</v>
      </c>
      <c r="D61" s="1">
        <v>3</v>
      </c>
      <c r="E61" s="5">
        <v>1055</v>
      </c>
      <c r="F61" s="8">
        <v>706</v>
      </c>
      <c r="G61" s="7">
        <v>1452</v>
      </c>
      <c r="H61" s="6">
        <v>151</v>
      </c>
      <c r="I61" s="9">
        <v>132</v>
      </c>
      <c r="J61" s="10">
        <v>0</v>
      </c>
      <c r="K61" s="3">
        <v>0</v>
      </c>
      <c r="L61" s="4">
        <v>0</v>
      </c>
      <c r="M61" s="1">
        <f t="shared" si="0"/>
        <v>3496</v>
      </c>
      <c r="N61" s="12">
        <f t="shared" si="1"/>
        <v>0.30177345537757438</v>
      </c>
      <c r="O61" s="13">
        <f t="shared" si="2"/>
        <v>0.20194508009153317</v>
      </c>
      <c r="P61" s="14">
        <f t="shared" si="3"/>
        <v>0.41533180778032036</v>
      </c>
      <c r="Q61" s="15">
        <f t="shared" si="4"/>
        <v>4.3192219679633867E-2</v>
      </c>
      <c r="R61" s="16">
        <f t="shared" si="5"/>
        <v>3.7757437070938218E-2</v>
      </c>
      <c r="S61" s="17">
        <f t="shared" si="6"/>
        <v>0</v>
      </c>
      <c r="T61" s="18">
        <f t="shared" si="7"/>
        <v>0</v>
      </c>
      <c r="U61" s="19">
        <f t="shared" si="8"/>
        <v>0</v>
      </c>
      <c r="V61" s="2">
        <v>0.53500000000000003</v>
      </c>
      <c r="W61" s="5">
        <v>1</v>
      </c>
      <c r="X61" s="8">
        <v>1</v>
      </c>
      <c r="Y61" s="7">
        <v>1</v>
      </c>
      <c r="Z61" s="6">
        <v>0</v>
      </c>
      <c r="AA61" s="9">
        <v>0</v>
      </c>
      <c r="AB61" s="10">
        <v>0</v>
      </c>
      <c r="AC61" s="3">
        <v>0</v>
      </c>
      <c r="AD61" s="4">
        <v>0</v>
      </c>
      <c r="AE61" s="1">
        <f t="shared" si="9"/>
        <v>3</v>
      </c>
    </row>
    <row r="62" spans="1:31" s="41" customFormat="1" x14ac:dyDescent="0.3">
      <c r="A62" s="23" t="s">
        <v>18</v>
      </c>
      <c r="B62" s="23" t="s">
        <v>68</v>
      </c>
      <c r="C62" s="23" t="s">
        <v>67</v>
      </c>
      <c r="D62" s="23">
        <f>SUM(D57:D61)</f>
        <v>18</v>
      </c>
      <c r="E62" s="24">
        <f t="shared" ref="E62:L62" si="18">SUM(E57:E61)</f>
        <v>6525</v>
      </c>
      <c r="F62" s="25">
        <f t="shared" si="18"/>
        <v>4887</v>
      </c>
      <c r="G62" s="26">
        <f t="shared" si="18"/>
        <v>4382</v>
      </c>
      <c r="H62" s="27">
        <f t="shared" si="18"/>
        <v>526</v>
      </c>
      <c r="I62" s="28">
        <f t="shared" si="18"/>
        <v>1141</v>
      </c>
      <c r="J62" s="29">
        <f t="shared" si="18"/>
        <v>112</v>
      </c>
      <c r="K62" s="30">
        <f t="shared" si="18"/>
        <v>0</v>
      </c>
      <c r="L62" s="31">
        <f t="shared" si="18"/>
        <v>0</v>
      </c>
      <c r="M62" s="23">
        <f t="shared" si="0"/>
        <v>17573</v>
      </c>
      <c r="N62" s="32">
        <f t="shared" si="1"/>
        <v>0.37130825698514769</v>
      </c>
      <c r="O62" s="33">
        <f t="shared" si="2"/>
        <v>0.27809708074887612</v>
      </c>
      <c r="P62" s="34">
        <f t="shared" si="3"/>
        <v>0.24935981335002561</v>
      </c>
      <c r="Q62" s="35">
        <f t="shared" si="4"/>
        <v>2.993228247880271E-2</v>
      </c>
      <c r="R62" s="36">
        <f t="shared" si="5"/>
        <v>6.4929152677402832E-2</v>
      </c>
      <c r="S62" s="37">
        <f t="shared" si="6"/>
        <v>6.3734137597450634E-3</v>
      </c>
      <c r="T62" s="38">
        <f t="shared" si="7"/>
        <v>0</v>
      </c>
      <c r="U62" s="39">
        <f t="shared" si="8"/>
        <v>0</v>
      </c>
      <c r="V62" s="40"/>
      <c r="W62" s="24">
        <f>SUM(W57:W61)</f>
        <v>8</v>
      </c>
      <c r="X62" s="25">
        <f t="shared" ref="X62:AD62" si="19">SUM(X57:X61)</f>
        <v>5</v>
      </c>
      <c r="Y62" s="26">
        <f t="shared" si="19"/>
        <v>5</v>
      </c>
      <c r="Z62" s="27">
        <f t="shared" si="19"/>
        <v>0</v>
      </c>
      <c r="AA62" s="28">
        <f t="shared" si="19"/>
        <v>0</v>
      </c>
      <c r="AB62" s="29">
        <f t="shared" si="19"/>
        <v>0</v>
      </c>
      <c r="AC62" s="30">
        <f t="shared" si="19"/>
        <v>0</v>
      </c>
      <c r="AD62" s="31">
        <f t="shared" si="19"/>
        <v>0</v>
      </c>
      <c r="AE62" s="23">
        <f t="shared" si="9"/>
        <v>18</v>
      </c>
    </row>
    <row r="63" spans="1:31" x14ac:dyDescent="0.3">
      <c r="A63" s="1" t="s">
        <v>1317</v>
      </c>
      <c r="B63" s="1">
        <v>1</v>
      </c>
      <c r="C63" s="1" t="s">
        <v>1318</v>
      </c>
      <c r="D63" s="1">
        <v>4</v>
      </c>
      <c r="E63" s="5">
        <v>765</v>
      </c>
      <c r="F63" s="8">
        <v>312</v>
      </c>
      <c r="G63" s="7">
        <v>1703</v>
      </c>
      <c r="H63" s="6">
        <v>0</v>
      </c>
      <c r="I63" s="9">
        <v>0</v>
      </c>
      <c r="J63" s="10">
        <v>2395</v>
      </c>
      <c r="K63" s="3">
        <v>0</v>
      </c>
      <c r="L63" s="4">
        <v>95</v>
      </c>
      <c r="M63" s="1">
        <f t="shared" si="0"/>
        <v>5270</v>
      </c>
      <c r="N63" s="12">
        <f t="shared" si="1"/>
        <v>0.14516129032258066</v>
      </c>
      <c r="O63" s="13">
        <f t="shared" si="2"/>
        <v>5.9203036053130931E-2</v>
      </c>
      <c r="P63" s="14">
        <f t="shared" si="3"/>
        <v>0.32314990512333963</v>
      </c>
      <c r="Q63" s="15">
        <f t="shared" si="4"/>
        <v>0</v>
      </c>
      <c r="R63" s="16">
        <f t="shared" si="5"/>
        <v>0</v>
      </c>
      <c r="S63" s="17">
        <f t="shared" si="6"/>
        <v>0.45445920303605314</v>
      </c>
      <c r="T63" s="18">
        <f t="shared" si="7"/>
        <v>0</v>
      </c>
      <c r="U63" s="19">
        <f t="shared" si="8"/>
        <v>1.8026565464895637E-2</v>
      </c>
      <c r="V63" s="2">
        <v>0.46300000000000002</v>
      </c>
      <c r="W63" s="5">
        <v>1</v>
      </c>
      <c r="X63" s="8">
        <v>1</v>
      </c>
      <c r="Y63" s="7">
        <v>1</v>
      </c>
      <c r="Z63" s="6">
        <v>0</v>
      </c>
      <c r="AA63" s="9">
        <v>0</v>
      </c>
      <c r="AB63" s="10">
        <v>1</v>
      </c>
      <c r="AC63" s="3">
        <v>0</v>
      </c>
      <c r="AD63" s="4">
        <v>0</v>
      </c>
      <c r="AE63" s="1">
        <f t="shared" si="9"/>
        <v>4</v>
      </c>
    </row>
    <row r="64" spans="1:31" x14ac:dyDescent="0.3">
      <c r="A64" s="1" t="s">
        <v>1317</v>
      </c>
      <c r="B64" s="1">
        <v>2</v>
      </c>
      <c r="C64" s="1" t="s">
        <v>1327</v>
      </c>
      <c r="D64" s="1">
        <v>4</v>
      </c>
      <c r="E64" s="5">
        <v>1273</v>
      </c>
      <c r="F64" s="8">
        <v>368</v>
      </c>
      <c r="G64" s="7">
        <v>2126</v>
      </c>
      <c r="H64" s="6">
        <v>0</v>
      </c>
      <c r="I64" s="9">
        <v>116</v>
      </c>
      <c r="J64" s="10">
        <v>1499</v>
      </c>
      <c r="K64" s="3">
        <v>0</v>
      </c>
      <c r="L64" s="4">
        <v>0</v>
      </c>
      <c r="M64" s="1">
        <f t="shared" si="0"/>
        <v>5382</v>
      </c>
      <c r="N64" s="12">
        <f t="shared" si="1"/>
        <v>0.23652917131178</v>
      </c>
      <c r="O64" s="13">
        <f t="shared" si="2"/>
        <v>6.8376068376068383E-2</v>
      </c>
      <c r="P64" s="14">
        <f t="shared" si="3"/>
        <v>0.39502043849869939</v>
      </c>
      <c r="Q64" s="15">
        <f t="shared" si="4"/>
        <v>0</v>
      </c>
      <c r="R64" s="16">
        <f t="shared" si="5"/>
        <v>2.1553325901151988E-2</v>
      </c>
      <c r="S64" s="17">
        <f t="shared" si="6"/>
        <v>0.27852099591230028</v>
      </c>
      <c r="T64" s="18">
        <f t="shared" si="7"/>
        <v>0</v>
      </c>
      <c r="U64" s="19">
        <f t="shared" si="8"/>
        <v>0</v>
      </c>
      <c r="V64" s="2">
        <v>0.56100000000000005</v>
      </c>
      <c r="W64" s="5">
        <v>1</v>
      </c>
      <c r="X64" s="8">
        <v>0</v>
      </c>
      <c r="Y64" s="7">
        <v>2</v>
      </c>
      <c r="Z64" s="6">
        <v>0</v>
      </c>
      <c r="AA64" s="9">
        <v>0</v>
      </c>
      <c r="AB64" s="10">
        <v>1</v>
      </c>
      <c r="AC64" s="3">
        <v>0</v>
      </c>
      <c r="AD64" s="4">
        <v>0</v>
      </c>
      <c r="AE64" s="1">
        <f t="shared" si="9"/>
        <v>4</v>
      </c>
    </row>
    <row r="65" spans="1:31" x14ac:dyDescent="0.3">
      <c r="A65" s="1" t="s">
        <v>1317</v>
      </c>
      <c r="B65" s="1">
        <v>3</v>
      </c>
      <c r="C65" s="1" t="s">
        <v>1337</v>
      </c>
      <c r="D65" s="1">
        <v>3</v>
      </c>
      <c r="E65" s="5">
        <v>904</v>
      </c>
      <c r="F65" s="8">
        <v>217</v>
      </c>
      <c r="G65" s="7">
        <v>1547</v>
      </c>
      <c r="H65" s="6">
        <v>85</v>
      </c>
      <c r="I65" s="9">
        <v>292</v>
      </c>
      <c r="J65" s="10">
        <v>1577</v>
      </c>
      <c r="K65" s="3">
        <v>0</v>
      </c>
      <c r="L65" s="4">
        <v>0</v>
      </c>
      <c r="M65" s="1">
        <f t="shared" si="0"/>
        <v>4622</v>
      </c>
      <c r="N65" s="12">
        <f t="shared" si="1"/>
        <v>0.19558632626568584</v>
      </c>
      <c r="O65" s="13">
        <f t="shared" si="2"/>
        <v>4.6949372565988752E-2</v>
      </c>
      <c r="P65" s="14">
        <f t="shared" si="3"/>
        <v>0.33470359151882301</v>
      </c>
      <c r="Q65" s="15">
        <f t="shared" si="4"/>
        <v>1.8390307226308956E-2</v>
      </c>
      <c r="R65" s="16">
        <f t="shared" si="5"/>
        <v>6.3176114236261363E-2</v>
      </c>
      <c r="S65" s="17">
        <f t="shared" si="6"/>
        <v>0.34119428818693204</v>
      </c>
      <c r="T65" s="18">
        <f t="shared" si="7"/>
        <v>0</v>
      </c>
      <c r="U65" s="19">
        <f t="shared" si="8"/>
        <v>0</v>
      </c>
      <c r="V65" s="2">
        <v>0.56100000000000005</v>
      </c>
      <c r="W65" s="5">
        <v>1</v>
      </c>
      <c r="X65" s="8">
        <v>0</v>
      </c>
      <c r="Y65" s="7">
        <v>1</v>
      </c>
      <c r="Z65" s="6">
        <v>0</v>
      </c>
      <c r="AA65" s="9">
        <v>0</v>
      </c>
      <c r="AB65" s="10">
        <v>1</v>
      </c>
      <c r="AC65" s="3">
        <v>0</v>
      </c>
      <c r="AD65" s="4">
        <v>0</v>
      </c>
      <c r="AE65" s="1">
        <f t="shared" si="9"/>
        <v>3</v>
      </c>
    </row>
    <row r="66" spans="1:31" x14ac:dyDescent="0.3">
      <c r="A66" s="1" t="s">
        <v>1317</v>
      </c>
      <c r="B66" s="1">
        <v>4</v>
      </c>
      <c r="C66" s="1" t="s">
        <v>1347</v>
      </c>
      <c r="D66" s="1">
        <v>3</v>
      </c>
      <c r="E66" s="5">
        <v>756</v>
      </c>
      <c r="F66" s="8">
        <v>264</v>
      </c>
      <c r="G66" s="7">
        <v>1346</v>
      </c>
      <c r="H66" s="6">
        <v>0</v>
      </c>
      <c r="I66" s="9">
        <v>129</v>
      </c>
      <c r="J66" s="10">
        <v>1266</v>
      </c>
      <c r="K66" s="3">
        <v>0</v>
      </c>
      <c r="L66" s="4">
        <v>0</v>
      </c>
      <c r="M66" s="1">
        <f t="shared" ref="M66:M129" si="20">SUM(E66:L66)</f>
        <v>3761</v>
      </c>
      <c r="N66" s="12">
        <f t="shared" ref="N66:N129" si="21">E66/$M66</f>
        <v>0.20101036958255783</v>
      </c>
      <c r="O66" s="13">
        <f t="shared" ref="O66:O129" si="22">F66/$M66</f>
        <v>7.0194097314543999E-2</v>
      </c>
      <c r="P66" s="14">
        <f t="shared" ref="P66:P129" si="23">G66/$M66</f>
        <v>0.35788354161127361</v>
      </c>
      <c r="Q66" s="15">
        <f t="shared" ref="Q66:Q129" si="24">H66/$M66</f>
        <v>0</v>
      </c>
      <c r="R66" s="16">
        <f t="shared" ref="R66:R129" si="25">I66/$M66</f>
        <v>3.429938846051582E-2</v>
      </c>
      <c r="S66" s="17">
        <f t="shared" ref="S66:S129" si="26">J66/$M66</f>
        <v>0.33661260303110874</v>
      </c>
      <c r="T66" s="18">
        <f t="shared" ref="T66:T129" si="27">K66/$M66</f>
        <v>0</v>
      </c>
      <c r="U66" s="19">
        <f t="shared" ref="U66:U129" si="28">L66/$M66</f>
        <v>0</v>
      </c>
      <c r="V66" s="2">
        <v>0.50600000000000001</v>
      </c>
      <c r="W66" s="5">
        <v>1</v>
      </c>
      <c r="X66" s="8">
        <v>0</v>
      </c>
      <c r="Y66" s="7">
        <v>1</v>
      </c>
      <c r="Z66" s="6">
        <v>0</v>
      </c>
      <c r="AA66" s="9">
        <v>0</v>
      </c>
      <c r="AB66" s="10">
        <v>1</v>
      </c>
      <c r="AC66" s="3">
        <v>0</v>
      </c>
      <c r="AD66" s="4">
        <v>0</v>
      </c>
      <c r="AE66" s="1">
        <f t="shared" si="9"/>
        <v>3</v>
      </c>
    </row>
    <row r="67" spans="1:31" x14ac:dyDescent="0.3">
      <c r="A67" s="1" t="s">
        <v>1317</v>
      </c>
      <c r="B67" s="1">
        <v>5</v>
      </c>
      <c r="C67" s="1" t="s">
        <v>1353</v>
      </c>
      <c r="D67" s="1">
        <v>3</v>
      </c>
      <c r="E67" s="5">
        <v>892</v>
      </c>
      <c r="F67" s="8">
        <v>926</v>
      </c>
      <c r="G67" s="7">
        <v>1664</v>
      </c>
      <c r="H67" s="6">
        <v>0</v>
      </c>
      <c r="I67" s="9">
        <v>120</v>
      </c>
      <c r="J67" s="10">
        <v>623</v>
      </c>
      <c r="K67" s="3">
        <v>0</v>
      </c>
      <c r="L67" s="4">
        <v>0</v>
      </c>
      <c r="M67" s="1">
        <f t="shared" si="20"/>
        <v>4225</v>
      </c>
      <c r="N67" s="12">
        <f t="shared" si="21"/>
        <v>0.2111242603550296</v>
      </c>
      <c r="O67" s="13">
        <f t="shared" si="22"/>
        <v>0.21917159763313609</v>
      </c>
      <c r="P67" s="14">
        <f t="shared" si="23"/>
        <v>0.39384615384615385</v>
      </c>
      <c r="Q67" s="15">
        <f t="shared" si="24"/>
        <v>0</v>
      </c>
      <c r="R67" s="16">
        <f t="shared" si="25"/>
        <v>2.8402366863905324E-2</v>
      </c>
      <c r="S67" s="17">
        <f t="shared" si="26"/>
        <v>0.14745562130177514</v>
      </c>
      <c r="T67" s="18">
        <f t="shared" si="27"/>
        <v>0</v>
      </c>
      <c r="U67" s="19">
        <f t="shared" si="28"/>
        <v>0</v>
      </c>
      <c r="V67" s="2">
        <v>0.51</v>
      </c>
      <c r="W67" s="5">
        <v>1</v>
      </c>
      <c r="X67" s="8">
        <v>1</v>
      </c>
      <c r="Y67" s="7">
        <v>1</v>
      </c>
      <c r="Z67" s="6">
        <v>0</v>
      </c>
      <c r="AA67" s="9">
        <v>0</v>
      </c>
      <c r="AB67" s="10">
        <v>0</v>
      </c>
      <c r="AC67" s="3">
        <v>0</v>
      </c>
      <c r="AD67" s="4">
        <v>0</v>
      </c>
      <c r="AE67" s="1">
        <f t="shared" ref="AE67:AE130" si="29">SUM(W67:AD67)</f>
        <v>3</v>
      </c>
    </row>
    <row r="68" spans="1:31" s="41" customFormat="1" x14ac:dyDescent="0.3">
      <c r="A68" s="1" t="s">
        <v>1317</v>
      </c>
      <c r="B68" s="1">
        <v>6</v>
      </c>
      <c r="C68" s="1" t="s">
        <v>1368</v>
      </c>
      <c r="D68" s="1">
        <v>4</v>
      </c>
      <c r="E68" s="5">
        <v>1267</v>
      </c>
      <c r="F68" s="8">
        <v>1290</v>
      </c>
      <c r="G68" s="7">
        <v>1374</v>
      </c>
      <c r="H68" s="6">
        <v>0</v>
      </c>
      <c r="I68" s="9">
        <v>128</v>
      </c>
      <c r="J68" s="10">
        <v>163</v>
      </c>
      <c r="K68" s="3">
        <v>0</v>
      </c>
      <c r="L68" s="4">
        <v>0</v>
      </c>
      <c r="M68" s="1">
        <f t="shared" si="20"/>
        <v>4222</v>
      </c>
      <c r="N68" s="12">
        <f t="shared" si="21"/>
        <v>0.30009474182851731</v>
      </c>
      <c r="O68" s="13">
        <f t="shared" si="22"/>
        <v>0.30554239696826146</v>
      </c>
      <c r="P68" s="14">
        <f t="shared" si="23"/>
        <v>0.32543818095689248</v>
      </c>
      <c r="Q68" s="15">
        <f t="shared" si="24"/>
        <v>0</v>
      </c>
      <c r="R68" s="16">
        <f t="shared" si="25"/>
        <v>3.0317385125532923E-2</v>
      </c>
      <c r="S68" s="17">
        <f t="shared" si="26"/>
        <v>3.8607295120795831E-2</v>
      </c>
      <c r="T68" s="18">
        <f t="shared" si="27"/>
        <v>0</v>
      </c>
      <c r="U68" s="19">
        <f t="shared" si="28"/>
        <v>0</v>
      </c>
      <c r="V68" s="2">
        <v>0.42299999999999999</v>
      </c>
      <c r="W68" s="5">
        <v>1</v>
      </c>
      <c r="X68" s="8">
        <v>2</v>
      </c>
      <c r="Y68" s="7">
        <v>1</v>
      </c>
      <c r="Z68" s="6">
        <v>0</v>
      </c>
      <c r="AA68" s="9">
        <v>0</v>
      </c>
      <c r="AB68" s="10">
        <v>0</v>
      </c>
      <c r="AC68" s="3">
        <v>0</v>
      </c>
      <c r="AD68" s="4">
        <v>0</v>
      </c>
      <c r="AE68" s="1">
        <f t="shared" si="29"/>
        <v>4</v>
      </c>
    </row>
    <row r="69" spans="1:31" x14ac:dyDescent="0.3">
      <c r="A69" s="1" t="s">
        <v>1317</v>
      </c>
      <c r="B69" s="1">
        <v>7</v>
      </c>
      <c r="C69" s="1" t="s">
        <v>1370</v>
      </c>
      <c r="D69" s="1">
        <v>3</v>
      </c>
      <c r="E69" s="5">
        <v>872</v>
      </c>
      <c r="F69" s="8">
        <v>1779</v>
      </c>
      <c r="G69" s="7">
        <v>1211</v>
      </c>
      <c r="H69" s="6">
        <v>0</v>
      </c>
      <c r="I69" s="9">
        <v>0</v>
      </c>
      <c r="J69" s="10">
        <v>466</v>
      </c>
      <c r="K69" s="3">
        <v>0</v>
      </c>
      <c r="L69" s="4">
        <v>0</v>
      </c>
      <c r="M69" s="1">
        <f t="shared" si="20"/>
        <v>4328</v>
      </c>
      <c r="N69" s="12">
        <f t="shared" si="21"/>
        <v>0.20147874306839186</v>
      </c>
      <c r="O69" s="13">
        <f t="shared" si="22"/>
        <v>0.41104436229205177</v>
      </c>
      <c r="P69" s="14">
        <f t="shared" si="23"/>
        <v>0.27980591497227358</v>
      </c>
      <c r="Q69" s="15">
        <f t="shared" si="24"/>
        <v>0</v>
      </c>
      <c r="R69" s="16">
        <f t="shared" si="25"/>
        <v>0</v>
      </c>
      <c r="S69" s="17">
        <f t="shared" si="26"/>
        <v>0.10767097966728281</v>
      </c>
      <c r="T69" s="18">
        <f t="shared" si="27"/>
        <v>0</v>
      </c>
      <c r="U69" s="19">
        <f t="shared" si="28"/>
        <v>0</v>
      </c>
      <c r="V69" s="2">
        <v>0.53400000000000003</v>
      </c>
      <c r="W69" s="5">
        <v>1</v>
      </c>
      <c r="X69" s="8">
        <v>1</v>
      </c>
      <c r="Y69" s="7">
        <v>1</v>
      </c>
      <c r="Z69" s="6">
        <v>0</v>
      </c>
      <c r="AA69" s="9">
        <v>0</v>
      </c>
      <c r="AB69" s="10">
        <v>0</v>
      </c>
      <c r="AC69" s="3">
        <v>0</v>
      </c>
      <c r="AD69" s="4">
        <v>0</v>
      </c>
      <c r="AE69" s="1">
        <f t="shared" si="29"/>
        <v>3</v>
      </c>
    </row>
    <row r="70" spans="1:31" x14ac:dyDescent="0.3">
      <c r="A70" s="1" t="s">
        <v>1317</v>
      </c>
      <c r="B70" s="1">
        <v>8</v>
      </c>
      <c r="C70" s="1" t="s">
        <v>1369</v>
      </c>
      <c r="D70" s="1">
        <v>4</v>
      </c>
      <c r="E70" s="5">
        <v>1075</v>
      </c>
      <c r="F70" s="8">
        <v>843</v>
      </c>
      <c r="G70" s="7">
        <v>2051</v>
      </c>
      <c r="H70" s="6">
        <v>0</v>
      </c>
      <c r="I70" s="9">
        <v>120</v>
      </c>
      <c r="J70" s="10">
        <v>905</v>
      </c>
      <c r="K70" s="3">
        <v>0</v>
      </c>
      <c r="L70" s="4">
        <v>0</v>
      </c>
      <c r="M70" s="1">
        <f t="shared" si="20"/>
        <v>4994</v>
      </c>
      <c r="N70" s="12">
        <f t="shared" si="21"/>
        <v>0.21525830997196635</v>
      </c>
      <c r="O70" s="13">
        <f t="shared" si="22"/>
        <v>0.16880256307569083</v>
      </c>
      <c r="P70" s="14">
        <f t="shared" si="23"/>
        <v>0.4106928313976772</v>
      </c>
      <c r="Q70" s="15">
        <f t="shared" si="24"/>
        <v>0</v>
      </c>
      <c r="R70" s="16">
        <f t="shared" si="25"/>
        <v>2.4028834601521828E-2</v>
      </c>
      <c r="S70" s="17">
        <f t="shared" si="26"/>
        <v>0.18121746095314378</v>
      </c>
      <c r="T70" s="18">
        <f t="shared" si="27"/>
        <v>0</v>
      </c>
      <c r="U70" s="19">
        <f t="shared" si="28"/>
        <v>0</v>
      </c>
      <c r="V70" s="2">
        <v>0.47099999999999997</v>
      </c>
      <c r="W70" s="5">
        <v>1</v>
      </c>
      <c r="X70" s="8">
        <v>1</v>
      </c>
      <c r="Y70" s="7">
        <v>2</v>
      </c>
      <c r="Z70" s="6">
        <v>0</v>
      </c>
      <c r="AA70" s="9">
        <v>0</v>
      </c>
      <c r="AB70" s="10">
        <v>0</v>
      </c>
      <c r="AC70" s="3">
        <v>0</v>
      </c>
      <c r="AD70" s="4">
        <v>0</v>
      </c>
      <c r="AE70" s="1">
        <f t="shared" si="29"/>
        <v>4</v>
      </c>
    </row>
    <row r="71" spans="1:31" x14ac:dyDescent="0.3">
      <c r="A71" s="1" t="s">
        <v>1317</v>
      </c>
      <c r="B71" s="1">
        <v>9</v>
      </c>
      <c r="C71" s="1" t="s">
        <v>1380</v>
      </c>
      <c r="D71" s="1">
        <v>4</v>
      </c>
      <c r="E71" s="5">
        <v>1296</v>
      </c>
      <c r="F71" s="8">
        <v>1385</v>
      </c>
      <c r="G71" s="7">
        <v>1481</v>
      </c>
      <c r="H71" s="6">
        <v>0</v>
      </c>
      <c r="I71" s="9">
        <v>121</v>
      </c>
      <c r="J71" s="10">
        <v>772</v>
      </c>
      <c r="K71" s="3">
        <v>0</v>
      </c>
      <c r="L71" s="4">
        <v>0</v>
      </c>
      <c r="M71" s="1">
        <f t="shared" si="20"/>
        <v>5055</v>
      </c>
      <c r="N71" s="12">
        <f t="shared" si="21"/>
        <v>0.25637982195845699</v>
      </c>
      <c r="O71" s="13">
        <f t="shared" si="22"/>
        <v>0.27398615232443124</v>
      </c>
      <c r="P71" s="14">
        <f t="shared" si="23"/>
        <v>0.29297725024727994</v>
      </c>
      <c r="Q71" s="15">
        <f t="shared" si="24"/>
        <v>0</v>
      </c>
      <c r="R71" s="16">
        <f t="shared" si="25"/>
        <v>2.393669634025717E-2</v>
      </c>
      <c r="S71" s="17">
        <f t="shared" si="26"/>
        <v>0.15272007912957467</v>
      </c>
      <c r="T71" s="18">
        <f t="shared" si="27"/>
        <v>0</v>
      </c>
      <c r="U71" s="19">
        <f t="shared" si="28"/>
        <v>0</v>
      </c>
      <c r="V71" s="2">
        <v>0.49399999999999999</v>
      </c>
      <c r="W71" s="5">
        <v>1</v>
      </c>
      <c r="X71" s="8">
        <v>2</v>
      </c>
      <c r="Y71" s="7">
        <v>1</v>
      </c>
      <c r="Z71" s="6">
        <v>0</v>
      </c>
      <c r="AA71" s="9">
        <v>0</v>
      </c>
      <c r="AB71" s="10">
        <v>0</v>
      </c>
      <c r="AC71" s="3">
        <v>0</v>
      </c>
      <c r="AD71" s="4">
        <v>0</v>
      </c>
      <c r="AE71" s="1">
        <f t="shared" si="29"/>
        <v>4</v>
      </c>
    </row>
    <row r="72" spans="1:31" x14ac:dyDescent="0.3">
      <c r="A72" s="1" t="s">
        <v>1317</v>
      </c>
      <c r="B72" s="1">
        <v>10</v>
      </c>
      <c r="C72" s="1" t="s">
        <v>1397</v>
      </c>
      <c r="D72" s="1">
        <v>4</v>
      </c>
      <c r="E72" s="5">
        <v>917</v>
      </c>
      <c r="F72" s="8">
        <v>1130</v>
      </c>
      <c r="G72" s="7">
        <v>1621</v>
      </c>
      <c r="H72" s="6">
        <v>1008</v>
      </c>
      <c r="I72" s="9">
        <v>0</v>
      </c>
      <c r="J72" s="10">
        <v>450</v>
      </c>
      <c r="K72" s="3">
        <v>0</v>
      </c>
      <c r="L72" s="4">
        <v>23</v>
      </c>
      <c r="M72" s="1">
        <f t="shared" si="20"/>
        <v>5149</v>
      </c>
      <c r="N72" s="12">
        <f t="shared" si="21"/>
        <v>0.17809283355991454</v>
      </c>
      <c r="O72" s="13">
        <f t="shared" si="22"/>
        <v>0.21946008933773548</v>
      </c>
      <c r="P72" s="14">
        <f t="shared" si="23"/>
        <v>0.31481841134200816</v>
      </c>
      <c r="Q72" s="15">
        <f t="shared" si="24"/>
        <v>0.19576616818799766</v>
      </c>
      <c r="R72" s="16">
        <f t="shared" si="25"/>
        <v>0</v>
      </c>
      <c r="S72" s="17">
        <f t="shared" si="26"/>
        <v>8.7395610798213244E-2</v>
      </c>
      <c r="T72" s="18">
        <f t="shared" si="27"/>
        <v>0</v>
      </c>
      <c r="U72" s="19">
        <f t="shared" si="28"/>
        <v>4.4668867741308989E-3</v>
      </c>
      <c r="V72" s="2">
        <v>0.47</v>
      </c>
      <c r="W72" s="5">
        <v>1</v>
      </c>
      <c r="X72" s="8">
        <v>1</v>
      </c>
      <c r="Y72" s="7">
        <v>1</v>
      </c>
      <c r="Z72" s="6">
        <v>1</v>
      </c>
      <c r="AA72" s="9">
        <v>0</v>
      </c>
      <c r="AB72" s="10">
        <v>0</v>
      </c>
      <c r="AC72" s="3">
        <v>0</v>
      </c>
      <c r="AD72" s="4">
        <v>0</v>
      </c>
      <c r="AE72" s="1">
        <f t="shared" si="29"/>
        <v>4</v>
      </c>
    </row>
    <row r="73" spans="1:31" x14ac:dyDescent="0.3">
      <c r="A73" s="1" t="s">
        <v>1317</v>
      </c>
      <c r="B73" s="1">
        <v>11</v>
      </c>
      <c r="C73" s="1" t="s">
        <v>1398</v>
      </c>
      <c r="D73" s="1">
        <v>4</v>
      </c>
      <c r="E73" s="5">
        <v>1308</v>
      </c>
      <c r="F73" s="8">
        <v>925</v>
      </c>
      <c r="G73" s="7">
        <v>2980</v>
      </c>
      <c r="H73" s="6">
        <v>257</v>
      </c>
      <c r="I73" s="9">
        <v>0</v>
      </c>
      <c r="J73" s="10">
        <v>0</v>
      </c>
      <c r="K73" s="3">
        <v>0</v>
      </c>
      <c r="L73" s="4">
        <v>0</v>
      </c>
      <c r="M73" s="1">
        <f t="shared" si="20"/>
        <v>5470</v>
      </c>
      <c r="N73" s="12">
        <f t="shared" si="21"/>
        <v>0.23912248628884827</v>
      </c>
      <c r="O73" s="13">
        <f t="shared" si="22"/>
        <v>0.16910420475319926</v>
      </c>
      <c r="P73" s="14">
        <f t="shared" si="23"/>
        <v>0.54478976234003651</v>
      </c>
      <c r="Q73" s="15">
        <f t="shared" si="24"/>
        <v>4.6983546617915907E-2</v>
      </c>
      <c r="R73" s="16">
        <f t="shared" si="25"/>
        <v>0</v>
      </c>
      <c r="S73" s="17">
        <f t="shared" si="26"/>
        <v>0</v>
      </c>
      <c r="T73" s="18">
        <f t="shared" si="27"/>
        <v>0</v>
      </c>
      <c r="U73" s="19">
        <f t="shared" si="28"/>
        <v>0</v>
      </c>
      <c r="V73" s="2">
        <v>0.47399999999999998</v>
      </c>
      <c r="W73" s="5">
        <v>1</v>
      </c>
      <c r="X73" s="8">
        <v>1</v>
      </c>
      <c r="Y73" s="7">
        <v>2</v>
      </c>
      <c r="Z73" s="6">
        <v>0</v>
      </c>
      <c r="AA73" s="9">
        <v>0</v>
      </c>
      <c r="AB73" s="10">
        <v>0</v>
      </c>
      <c r="AC73" s="3">
        <v>0</v>
      </c>
      <c r="AD73" s="4">
        <v>0</v>
      </c>
      <c r="AE73" s="1">
        <f t="shared" si="29"/>
        <v>4</v>
      </c>
    </row>
    <row r="74" spans="1:31" x14ac:dyDescent="0.3">
      <c r="A74" s="1" t="s">
        <v>1317</v>
      </c>
      <c r="B74" s="1">
        <v>12</v>
      </c>
      <c r="C74" s="1" t="s">
        <v>1404</v>
      </c>
      <c r="D74" s="1">
        <v>3</v>
      </c>
      <c r="E74" s="5">
        <v>454</v>
      </c>
      <c r="F74" s="8">
        <v>638</v>
      </c>
      <c r="G74" s="7">
        <v>2034</v>
      </c>
      <c r="H74" s="6">
        <v>0</v>
      </c>
      <c r="I74" s="9">
        <v>0</v>
      </c>
      <c r="J74" s="10">
        <v>1234</v>
      </c>
      <c r="K74" s="3">
        <v>0</v>
      </c>
      <c r="L74" s="4">
        <v>0</v>
      </c>
      <c r="M74" s="1">
        <f t="shared" si="20"/>
        <v>4360</v>
      </c>
      <c r="N74" s="12">
        <f t="shared" si="21"/>
        <v>0.10412844036697248</v>
      </c>
      <c r="O74" s="13">
        <f t="shared" si="22"/>
        <v>0.14633027522935779</v>
      </c>
      <c r="P74" s="14">
        <f t="shared" si="23"/>
        <v>0.46651376146788992</v>
      </c>
      <c r="Q74" s="15">
        <f t="shared" si="24"/>
        <v>0</v>
      </c>
      <c r="R74" s="16">
        <f t="shared" si="25"/>
        <v>0</v>
      </c>
      <c r="S74" s="17">
        <f t="shared" si="26"/>
        <v>0.28302752293577982</v>
      </c>
      <c r="T74" s="18">
        <f t="shared" si="27"/>
        <v>0</v>
      </c>
      <c r="U74" s="19">
        <f t="shared" si="28"/>
        <v>0</v>
      </c>
      <c r="V74" s="2">
        <v>0.51500000000000001</v>
      </c>
      <c r="W74" s="5">
        <v>0</v>
      </c>
      <c r="X74" s="8">
        <v>1</v>
      </c>
      <c r="Y74" s="7">
        <v>2</v>
      </c>
      <c r="Z74" s="6">
        <v>0</v>
      </c>
      <c r="AA74" s="9">
        <v>0</v>
      </c>
      <c r="AB74" s="10">
        <v>0</v>
      </c>
      <c r="AC74" s="3">
        <v>0</v>
      </c>
      <c r="AD74" s="4">
        <v>0</v>
      </c>
      <c r="AE74" s="1">
        <f t="shared" si="29"/>
        <v>3</v>
      </c>
    </row>
    <row r="75" spans="1:31" s="41" customFormat="1" x14ac:dyDescent="0.3">
      <c r="A75" s="23" t="s">
        <v>1317</v>
      </c>
      <c r="B75" s="23" t="s">
        <v>68</v>
      </c>
      <c r="C75" s="23" t="s">
        <v>67</v>
      </c>
      <c r="D75" s="23">
        <f>SUM(D63:D74)</f>
        <v>43</v>
      </c>
      <c r="E75" s="24">
        <f t="shared" ref="E75:L75" si="30">SUM(E63:E74)</f>
        <v>11779</v>
      </c>
      <c r="F75" s="25">
        <f t="shared" si="30"/>
        <v>10077</v>
      </c>
      <c r="G75" s="26">
        <f t="shared" si="30"/>
        <v>21138</v>
      </c>
      <c r="H75" s="27">
        <f t="shared" si="30"/>
        <v>1350</v>
      </c>
      <c r="I75" s="28">
        <f t="shared" si="30"/>
        <v>1026</v>
      </c>
      <c r="J75" s="29">
        <f t="shared" si="30"/>
        <v>11350</v>
      </c>
      <c r="K75" s="30">
        <f t="shared" si="30"/>
        <v>0</v>
      </c>
      <c r="L75" s="31">
        <f t="shared" si="30"/>
        <v>118</v>
      </c>
      <c r="M75" s="23">
        <f t="shared" si="20"/>
        <v>56838</v>
      </c>
      <c r="N75" s="32">
        <f t="shared" si="21"/>
        <v>0.20723811534536754</v>
      </c>
      <c r="O75" s="33">
        <f t="shared" si="22"/>
        <v>0.17729336007600549</v>
      </c>
      <c r="P75" s="34">
        <f t="shared" si="23"/>
        <v>0.3718990816003378</v>
      </c>
      <c r="Q75" s="35">
        <f t="shared" si="24"/>
        <v>2.37517154016679E-2</v>
      </c>
      <c r="R75" s="36">
        <f t="shared" si="25"/>
        <v>1.8051303705267602E-2</v>
      </c>
      <c r="S75" s="37">
        <f t="shared" si="26"/>
        <v>0.19969034800661528</v>
      </c>
      <c r="T75" s="38">
        <f t="shared" si="27"/>
        <v>0</v>
      </c>
      <c r="U75" s="39">
        <f t="shared" si="28"/>
        <v>2.0760758647383791E-3</v>
      </c>
      <c r="V75" s="40"/>
      <c r="W75" s="24">
        <f>SUM(W63:W74)</f>
        <v>11</v>
      </c>
      <c r="X75" s="25">
        <f t="shared" ref="X75:AD75" si="31">SUM(X63:X74)</f>
        <v>11</v>
      </c>
      <c r="Y75" s="26">
        <f t="shared" si="31"/>
        <v>16</v>
      </c>
      <c r="Z75" s="27">
        <f t="shared" si="31"/>
        <v>1</v>
      </c>
      <c r="AA75" s="28">
        <f t="shared" si="31"/>
        <v>0</v>
      </c>
      <c r="AB75" s="29">
        <f t="shared" si="31"/>
        <v>4</v>
      </c>
      <c r="AC75" s="30">
        <f t="shared" si="31"/>
        <v>0</v>
      </c>
      <c r="AD75" s="31">
        <f t="shared" si="31"/>
        <v>0</v>
      </c>
      <c r="AE75" s="23">
        <f t="shared" si="29"/>
        <v>43</v>
      </c>
    </row>
    <row r="76" spans="1:31" s="41" customFormat="1" x14ac:dyDescent="0.3">
      <c r="A76" s="1" t="s">
        <v>675</v>
      </c>
      <c r="B76" s="1">
        <v>1</v>
      </c>
      <c r="C76" s="1" t="s">
        <v>667</v>
      </c>
      <c r="D76" s="1">
        <v>4</v>
      </c>
      <c r="E76" s="5">
        <v>2636</v>
      </c>
      <c r="F76" s="8">
        <v>1155</v>
      </c>
      <c r="G76" s="7">
        <v>546</v>
      </c>
      <c r="H76" s="6">
        <v>828</v>
      </c>
      <c r="I76" s="9">
        <v>0</v>
      </c>
      <c r="J76" s="10">
        <v>825</v>
      </c>
      <c r="K76" s="3">
        <v>0</v>
      </c>
      <c r="L76" s="4">
        <v>105</v>
      </c>
      <c r="M76" s="1">
        <f t="shared" si="20"/>
        <v>6095</v>
      </c>
      <c r="N76" s="12">
        <f t="shared" si="21"/>
        <v>0.43248564397046757</v>
      </c>
      <c r="O76" s="13">
        <f t="shared" si="22"/>
        <v>0.18949958982772763</v>
      </c>
      <c r="P76" s="14">
        <f t="shared" si="23"/>
        <v>8.9581624282198527E-2</v>
      </c>
      <c r="Q76" s="15">
        <f t="shared" si="24"/>
        <v>0.13584905660377358</v>
      </c>
      <c r="R76" s="16">
        <f t="shared" si="25"/>
        <v>0</v>
      </c>
      <c r="S76" s="17">
        <f t="shared" si="26"/>
        <v>0.13535684987694832</v>
      </c>
      <c r="T76" s="18">
        <f t="shared" si="27"/>
        <v>0</v>
      </c>
      <c r="U76" s="19">
        <f t="shared" si="28"/>
        <v>1.7227235438884332E-2</v>
      </c>
      <c r="V76" s="2">
        <v>0.41499999999999998</v>
      </c>
      <c r="W76" s="5">
        <v>2</v>
      </c>
      <c r="X76" s="8">
        <v>1</v>
      </c>
      <c r="Y76" s="7">
        <v>0</v>
      </c>
      <c r="Z76" s="6">
        <v>0</v>
      </c>
      <c r="AA76" s="9">
        <v>0</v>
      </c>
      <c r="AB76" s="10">
        <v>1</v>
      </c>
      <c r="AC76" s="3">
        <v>0</v>
      </c>
      <c r="AD76" s="4">
        <v>0</v>
      </c>
      <c r="AE76" s="1">
        <f t="shared" si="29"/>
        <v>4</v>
      </c>
    </row>
    <row r="77" spans="1:31" x14ac:dyDescent="0.3">
      <c r="A77" s="1" t="s">
        <v>675</v>
      </c>
      <c r="B77" s="1">
        <v>2</v>
      </c>
      <c r="C77" s="1" t="s">
        <v>676</v>
      </c>
      <c r="D77" s="1">
        <v>4</v>
      </c>
      <c r="E77" s="5">
        <v>2479</v>
      </c>
      <c r="F77" s="8">
        <v>1702</v>
      </c>
      <c r="G77" s="7">
        <v>700</v>
      </c>
      <c r="H77" s="6">
        <v>122</v>
      </c>
      <c r="I77" s="9">
        <v>132</v>
      </c>
      <c r="J77" s="10">
        <v>565</v>
      </c>
      <c r="K77" s="3">
        <v>0</v>
      </c>
      <c r="L77" s="4">
        <v>102</v>
      </c>
      <c r="M77" s="1">
        <f t="shared" si="20"/>
        <v>5802</v>
      </c>
      <c r="N77" s="12">
        <f t="shared" si="21"/>
        <v>0.42726645984143397</v>
      </c>
      <c r="O77" s="13">
        <f t="shared" si="22"/>
        <v>0.29334712168217858</v>
      </c>
      <c r="P77" s="14">
        <f t="shared" si="23"/>
        <v>0.12064805239572561</v>
      </c>
      <c r="Q77" s="15">
        <f t="shared" si="24"/>
        <v>2.102723198896932E-2</v>
      </c>
      <c r="R77" s="16">
        <f t="shared" si="25"/>
        <v>2.2750775594622543E-2</v>
      </c>
      <c r="S77" s="17">
        <f t="shared" si="26"/>
        <v>9.7380213719407097E-2</v>
      </c>
      <c r="T77" s="18">
        <f t="shared" si="27"/>
        <v>0</v>
      </c>
      <c r="U77" s="19">
        <f t="shared" si="28"/>
        <v>1.7580144777662874E-2</v>
      </c>
      <c r="V77" s="2">
        <v>0.41799999999999998</v>
      </c>
      <c r="W77" s="5">
        <v>2</v>
      </c>
      <c r="X77" s="8">
        <v>2</v>
      </c>
      <c r="Y77" s="7">
        <v>0</v>
      </c>
      <c r="Z77" s="6">
        <v>0</v>
      </c>
      <c r="AA77" s="9">
        <v>0</v>
      </c>
      <c r="AB77" s="10">
        <v>0</v>
      </c>
      <c r="AC77" s="3">
        <v>0</v>
      </c>
      <c r="AD77" s="4">
        <v>0</v>
      </c>
      <c r="AE77" s="1">
        <f t="shared" si="29"/>
        <v>4</v>
      </c>
    </row>
    <row r="78" spans="1:31" x14ac:dyDescent="0.3">
      <c r="A78" s="1" t="s">
        <v>675</v>
      </c>
      <c r="B78" s="1">
        <v>3</v>
      </c>
      <c r="C78" s="1" t="s">
        <v>697</v>
      </c>
      <c r="D78" s="1">
        <v>4</v>
      </c>
      <c r="E78" s="5">
        <v>1564</v>
      </c>
      <c r="F78" s="8">
        <v>637</v>
      </c>
      <c r="G78" s="7">
        <v>643</v>
      </c>
      <c r="H78" s="6">
        <v>2105</v>
      </c>
      <c r="I78" s="9">
        <v>331</v>
      </c>
      <c r="J78" s="10">
        <v>132</v>
      </c>
      <c r="K78" s="3">
        <v>0</v>
      </c>
      <c r="L78" s="4">
        <v>59</v>
      </c>
      <c r="M78" s="1">
        <f t="shared" si="20"/>
        <v>5471</v>
      </c>
      <c r="N78" s="12">
        <f t="shared" si="21"/>
        <v>0.2858709559495522</v>
      </c>
      <c r="O78" s="13">
        <f t="shared" si="22"/>
        <v>0.11643209650886492</v>
      </c>
      <c r="P78" s="14">
        <f t="shared" si="23"/>
        <v>0.11752878815573022</v>
      </c>
      <c r="Q78" s="15">
        <f t="shared" si="24"/>
        <v>0.38475598610857248</v>
      </c>
      <c r="R78" s="16">
        <f t="shared" si="25"/>
        <v>6.0500822518735148E-2</v>
      </c>
      <c r="S78" s="17">
        <f t="shared" si="26"/>
        <v>2.4127216231036374E-2</v>
      </c>
      <c r="T78" s="18">
        <f t="shared" si="27"/>
        <v>0</v>
      </c>
      <c r="U78" s="19">
        <f t="shared" si="28"/>
        <v>1.0784134527508682E-2</v>
      </c>
      <c r="V78" s="2">
        <v>0.42699999999999999</v>
      </c>
      <c r="W78" s="5">
        <v>1</v>
      </c>
      <c r="X78" s="8">
        <v>1</v>
      </c>
      <c r="Y78" s="7">
        <v>1</v>
      </c>
      <c r="Z78" s="6">
        <v>1</v>
      </c>
      <c r="AA78" s="9">
        <v>0</v>
      </c>
      <c r="AB78" s="10">
        <v>0</v>
      </c>
      <c r="AC78" s="3">
        <v>0</v>
      </c>
      <c r="AD78" s="4">
        <v>0</v>
      </c>
      <c r="AE78" s="1">
        <f t="shared" si="29"/>
        <v>4</v>
      </c>
    </row>
    <row r="79" spans="1:31" x14ac:dyDescent="0.3">
      <c r="A79" s="1" t="s">
        <v>675</v>
      </c>
      <c r="B79" s="1">
        <v>4</v>
      </c>
      <c r="C79" s="1" t="s">
        <v>698</v>
      </c>
      <c r="D79" s="1">
        <v>4</v>
      </c>
      <c r="E79" s="5">
        <v>2485</v>
      </c>
      <c r="F79" s="8">
        <v>1566</v>
      </c>
      <c r="G79" s="7">
        <v>618</v>
      </c>
      <c r="H79" s="6">
        <v>158</v>
      </c>
      <c r="I79" s="9">
        <v>232</v>
      </c>
      <c r="J79" s="10">
        <v>481</v>
      </c>
      <c r="K79" s="3">
        <v>0</v>
      </c>
      <c r="L79" s="4">
        <v>82</v>
      </c>
      <c r="M79" s="1">
        <f t="shared" si="20"/>
        <v>5622</v>
      </c>
      <c r="N79" s="12">
        <f t="shared" si="21"/>
        <v>0.44201351832088226</v>
      </c>
      <c r="O79" s="13">
        <f t="shared" si="22"/>
        <v>0.27854855923159016</v>
      </c>
      <c r="P79" s="14">
        <f t="shared" si="23"/>
        <v>0.10992529348986126</v>
      </c>
      <c r="Q79" s="15">
        <f t="shared" si="24"/>
        <v>2.8103877623621487E-2</v>
      </c>
      <c r="R79" s="16">
        <f t="shared" si="25"/>
        <v>4.1266453219494841E-2</v>
      </c>
      <c r="S79" s="17">
        <f t="shared" si="26"/>
        <v>8.5556741373176801E-2</v>
      </c>
      <c r="T79" s="18">
        <f t="shared" si="27"/>
        <v>0</v>
      </c>
      <c r="U79" s="19">
        <f t="shared" si="28"/>
        <v>1.4585556741373178E-2</v>
      </c>
      <c r="V79" s="2">
        <v>0.41</v>
      </c>
      <c r="W79" s="5">
        <v>2</v>
      </c>
      <c r="X79" s="8">
        <v>2</v>
      </c>
      <c r="Y79" s="7">
        <v>0</v>
      </c>
      <c r="Z79" s="6">
        <v>0</v>
      </c>
      <c r="AA79" s="9">
        <v>0</v>
      </c>
      <c r="AB79" s="10">
        <v>0</v>
      </c>
      <c r="AC79" s="3">
        <v>0</v>
      </c>
      <c r="AD79" s="4">
        <v>0</v>
      </c>
      <c r="AE79" s="1">
        <f t="shared" si="29"/>
        <v>4</v>
      </c>
    </row>
    <row r="80" spans="1:31" x14ac:dyDescent="0.3">
      <c r="A80" s="1" t="s">
        <v>675</v>
      </c>
      <c r="B80" s="1">
        <v>5</v>
      </c>
      <c r="C80" s="1" t="s">
        <v>716</v>
      </c>
      <c r="D80" s="1">
        <v>3</v>
      </c>
      <c r="E80" s="5">
        <v>2022</v>
      </c>
      <c r="F80" s="8">
        <v>885</v>
      </c>
      <c r="G80" s="7">
        <v>722</v>
      </c>
      <c r="H80" s="6">
        <v>216</v>
      </c>
      <c r="I80" s="9">
        <v>0</v>
      </c>
      <c r="J80" s="10">
        <v>0</v>
      </c>
      <c r="K80" s="3">
        <v>0</v>
      </c>
      <c r="L80" s="4">
        <v>250</v>
      </c>
      <c r="M80" s="1">
        <f t="shared" si="20"/>
        <v>4095</v>
      </c>
      <c r="N80" s="12">
        <f t="shared" si="21"/>
        <v>0.4937728937728938</v>
      </c>
      <c r="O80" s="13">
        <f t="shared" si="22"/>
        <v>0.21611721611721613</v>
      </c>
      <c r="P80" s="14">
        <f t="shared" si="23"/>
        <v>0.17631257631257632</v>
      </c>
      <c r="Q80" s="15">
        <f t="shared" si="24"/>
        <v>5.2747252747252747E-2</v>
      </c>
      <c r="R80" s="16">
        <f t="shared" si="25"/>
        <v>0</v>
      </c>
      <c r="S80" s="17">
        <f t="shared" si="26"/>
        <v>0</v>
      </c>
      <c r="T80" s="18">
        <f t="shared" si="27"/>
        <v>0</v>
      </c>
      <c r="U80" s="19">
        <f t="shared" si="28"/>
        <v>6.1050061050061048E-2</v>
      </c>
      <c r="V80" s="2">
        <v>0.34799999999999998</v>
      </c>
      <c r="W80" s="5">
        <v>2</v>
      </c>
      <c r="X80" s="8">
        <v>1</v>
      </c>
      <c r="Y80" s="7">
        <v>0</v>
      </c>
      <c r="Z80" s="6">
        <v>0</v>
      </c>
      <c r="AA80" s="9">
        <v>0</v>
      </c>
      <c r="AB80" s="10">
        <v>0</v>
      </c>
      <c r="AC80" s="3">
        <v>0</v>
      </c>
      <c r="AD80" s="4">
        <v>0</v>
      </c>
      <c r="AE80" s="1">
        <f t="shared" si="29"/>
        <v>3</v>
      </c>
    </row>
    <row r="81" spans="1:31" x14ac:dyDescent="0.3">
      <c r="A81" s="1" t="s">
        <v>675</v>
      </c>
      <c r="B81" s="1">
        <v>6</v>
      </c>
      <c r="C81" s="1" t="s">
        <v>717</v>
      </c>
      <c r="D81" s="1">
        <v>3</v>
      </c>
      <c r="E81" s="5">
        <v>2056</v>
      </c>
      <c r="F81" s="8">
        <v>1033</v>
      </c>
      <c r="G81" s="7">
        <v>350</v>
      </c>
      <c r="H81" s="6">
        <v>50</v>
      </c>
      <c r="I81" s="9">
        <v>62</v>
      </c>
      <c r="J81" s="10">
        <v>223</v>
      </c>
      <c r="K81" s="3">
        <v>0</v>
      </c>
      <c r="L81" s="4">
        <v>52</v>
      </c>
      <c r="M81" s="1">
        <f t="shared" si="20"/>
        <v>3826</v>
      </c>
      <c r="N81" s="12">
        <f t="shared" si="21"/>
        <v>0.53737584945112393</v>
      </c>
      <c r="O81" s="13">
        <f t="shared" si="22"/>
        <v>0.26999477260846838</v>
      </c>
      <c r="P81" s="14">
        <f t="shared" si="23"/>
        <v>9.1479351803450085E-2</v>
      </c>
      <c r="Q81" s="15">
        <f t="shared" si="24"/>
        <v>1.3068478829064296E-2</v>
      </c>
      <c r="R81" s="16">
        <f t="shared" si="25"/>
        <v>1.6204913748039729E-2</v>
      </c>
      <c r="S81" s="17">
        <f t="shared" si="26"/>
        <v>5.8285415577626766E-2</v>
      </c>
      <c r="T81" s="18">
        <f t="shared" si="27"/>
        <v>0</v>
      </c>
      <c r="U81" s="19">
        <f t="shared" si="28"/>
        <v>1.3591217982226868E-2</v>
      </c>
      <c r="V81" s="2">
        <v>0.34599999999999997</v>
      </c>
      <c r="W81" s="5">
        <v>2</v>
      </c>
      <c r="X81" s="8">
        <v>1</v>
      </c>
      <c r="Y81" s="7">
        <v>0</v>
      </c>
      <c r="Z81" s="6">
        <v>0</v>
      </c>
      <c r="AA81" s="9">
        <v>0</v>
      </c>
      <c r="AB81" s="10">
        <v>0</v>
      </c>
      <c r="AC81" s="3">
        <v>0</v>
      </c>
      <c r="AD81" s="4">
        <v>0</v>
      </c>
      <c r="AE81" s="1">
        <f t="shared" si="29"/>
        <v>3</v>
      </c>
    </row>
    <row r="82" spans="1:31" x14ac:dyDescent="0.3">
      <c r="A82" s="1" t="s">
        <v>675</v>
      </c>
      <c r="B82" s="1">
        <v>7</v>
      </c>
      <c r="C82" s="1" t="s">
        <v>726</v>
      </c>
      <c r="D82" s="1">
        <v>3</v>
      </c>
      <c r="E82" s="5">
        <v>2364</v>
      </c>
      <c r="F82" s="8">
        <v>965</v>
      </c>
      <c r="G82" s="7">
        <v>571</v>
      </c>
      <c r="H82" s="6">
        <v>110</v>
      </c>
      <c r="I82" s="9">
        <v>113</v>
      </c>
      <c r="J82" s="10">
        <v>205</v>
      </c>
      <c r="K82" s="3">
        <v>0</v>
      </c>
      <c r="L82" s="4">
        <f>56+54</f>
        <v>110</v>
      </c>
      <c r="M82" s="1">
        <f t="shared" si="20"/>
        <v>4438</v>
      </c>
      <c r="N82" s="12">
        <f t="shared" si="21"/>
        <v>0.53267237494366837</v>
      </c>
      <c r="O82" s="13">
        <f t="shared" si="22"/>
        <v>0.2174402884182064</v>
      </c>
      <c r="P82" s="14">
        <f t="shared" si="23"/>
        <v>0.12866155926092834</v>
      </c>
      <c r="Q82" s="15">
        <f t="shared" si="24"/>
        <v>2.4785939612438034E-2</v>
      </c>
      <c r="R82" s="16">
        <f t="shared" si="25"/>
        <v>2.5461919783686345E-2</v>
      </c>
      <c r="S82" s="17">
        <f t="shared" si="26"/>
        <v>4.619197836863452E-2</v>
      </c>
      <c r="T82" s="18">
        <f t="shared" si="27"/>
        <v>0</v>
      </c>
      <c r="U82" s="19">
        <f t="shared" si="28"/>
        <v>2.4785939612438034E-2</v>
      </c>
      <c r="V82" s="2">
        <v>0.378</v>
      </c>
      <c r="W82" s="5">
        <v>2</v>
      </c>
      <c r="X82" s="8">
        <v>1</v>
      </c>
      <c r="Y82" s="7">
        <v>0</v>
      </c>
      <c r="Z82" s="6">
        <v>0</v>
      </c>
      <c r="AA82" s="9">
        <v>0</v>
      </c>
      <c r="AB82" s="10">
        <v>0</v>
      </c>
      <c r="AC82" s="3">
        <v>0</v>
      </c>
      <c r="AD82" s="4">
        <v>0</v>
      </c>
      <c r="AE82" s="1">
        <f t="shared" si="29"/>
        <v>3</v>
      </c>
    </row>
    <row r="83" spans="1:31" x14ac:dyDescent="0.3">
      <c r="A83" s="1" t="s">
        <v>675</v>
      </c>
      <c r="B83" s="1">
        <v>8</v>
      </c>
      <c r="C83" s="1" t="s">
        <v>727</v>
      </c>
      <c r="D83" s="1">
        <v>4</v>
      </c>
      <c r="E83" s="5">
        <v>2683</v>
      </c>
      <c r="F83" s="8">
        <v>1054</v>
      </c>
      <c r="G83" s="7">
        <v>3494</v>
      </c>
      <c r="H83" s="6">
        <v>1422</v>
      </c>
      <c r="I83" s="9">
        <v>232</v>
      </c>
      <c r="J83" s="10">
        <v>0</v>
      </c>
      <c r="K83" s="3">
        <v>0</v>
      </c>
      <c r="L83" s="4">
        <f>43+47</f>
        <v>90</v>
      </c>
      <c r="M83" s="1">
        <f t="shared" si="20"/>
        <v>8975</v>
      </c>
      <c r="N83" s="12">
        <f t="shared" si="21"/>
        <v>0.29894150417827298</v>
      </c>
      <c r="O83" s="13">
        <f t="shared" si="22"/>
        <v>0.11743732590529248</v>
      </c>
      <c r="P83" s="14">
        <f t="shared" si="23"/>
        <v>0.38930362116991646</v>
      </c>
      <c r="Q83" s="15">
        <f t="shared" si="24"/>
        <v>0.15844011142061282</v>
      </c>
      <c r="R83" s="16">
        <f t="shared" si="25"/>
        <v>2.5849582172701949E-2</v>
      </c>
      <c r="S83" s="17">
        <f t="shared" si="26"/>
        <v>0</v>
      </c>
      <c r="T83" s="18">
        <f t="shared" si="27"/>
        <v>0</v>
      </c>
      <c r="U83" s="19">
        <f t="shared" si="28"/>
        <v>1.0027855153203343E-2</v>
      </c>
      <c r="V83" s="2">
        <v>0.56999999999999995</v>
      </c>
      <c r="W83" s="5">
        <v>1</v>
      </c>
      <c r="X83" s="8">
        <v>0</v>
      </c>
      <c r="Y83" s="7">
        <v>2</v>
      </c>
      <c r="Z83" s="6">
        <v>1</v>
      </c>
      <c r="AA83" s="9">
        <v>0</v>
      </c>
      <c r="AB83" s="10">
        <v>0</v>
      </c>
      <c r="AC83" s="3">
        <v>0</v>
      </c>
      <c r="AD83" s="4">
        <v>0</v>
      </c>
      <c r="AE83" s="1">
        <f t="shared" si="29"/>
        <v>4</v>
      </c>
    </row>
    <row r="84" spans="1:31" s="41" customFormat="1" x14ac:dyDescent="0.3">
      <c r="A84" s="23" t="s">
        <v>675</v>
      </c>
      <c r="B84" s="23" t="s">
        <v>68</v>
      </c>
      <c r="C84" s="23" t="s">
        <v>67</v>
      </c>
      <c r="D84" s="23">
        <f>SUM(D76:D83)</f>
        <v>29</v>
      </c>
      <c r="E84" s="24">
        <f t="shared" ref="E84:L84" si="32">SUM(E76:E83)</f>
        <v>18289</v>
      </c>
      <c r="F84" s="25">
        <f t="shared" si="32"/>
        <v>8997</v>
      </c>
      <c r="G84" s="26">
        <f t="shared" si="32"/>
        <v>7644</v>
      </c>
      <c r="H84" s="27">
        <f t="shared" si="32"/>
        <v>5011</v>
      </c>
      <c r="I84" s="28">
        <f t="shared" si="32"/>
        <v>1102</v>
      </c>
      <c r="J84" s="29">
        <f t="shared" si="32"/>
        <v>2431</v>
      </c>
      <c r="K84" s="30">
        <f t="shared" si="32"/>
        <v>0</v>
      </c>
      <c r="L84" s="31">
        <f t="shared" si="32"/>
        <v>850</v>
      </c>
      <c r="M84" s="23">
        <f t="shared" si="20"/>
        <v>44324</v>
      </c>
      <c r="N84" s="32">
        <f t="shared" si="21"/>
        <v>0.4126207021026983</v>
      </c>
      <c r="O84" s="33">
        <f t="shared" si="22"/>
        <v>0.20298258279938633</v>
      </c>
      <c r="P84" s="34">
        <f t="shared" si="23"/>
        <v>0.17245735944409349</v>
      </c>
      <c r="Q84" s="35">
        <f t="shared" si="24"/>
        <v>0.11305387600397077</v>
      </c>
      <c r="R84" s="36">
        <f t="shared" si="25"/>
        <v>2.4862377041783231E-2</v>
      </c>
      <c r="S84" s="37">
        <f t="shared" si="26"/>
        <v>5.4846133020485514E-2</v>
      </c>
      <c r="T84" s="38">
        <f t="shared" si="27"/>
        <v>0</v>
      </c>
      <c r="U84" s="39">
        <f t="shared" si="28"/>
        <v>1.9176969587582349E-2</v>
      </c>
      <c r="V84" s="40"/>
      <c r="W84" s="24">
        <f>SUM(W76:W83)</f>
        <v>14</v>
      </c>
      <c r="X84" s="25">
        <f t="shared" ref="X84:AD84" si="33">SUM(X76:X83)</f>
        <v>9</v>
      </c>
      <c r="Y84" s="26">
        <f t="shared" si="33"/>
        <v>3</v>
      </c>
      <c r="Z84" s="27">
        <f t="shared" si="33"/>
        <v>2</v>
      </c>
      <c r="AA84" s="28">
        <f t="shared" si="33"/>
        <v>0</v>
      </c>
      <c r="AB84" s="29">
        <f t="shared" si="33"/>
        <v>1</v>
      </c>
      <c r="AC84" s="30">
        <f t="shared" si="33"/>
        <v>0</v>
      </c>
      <c r="AD84" s="31">
        <f t="shared" si="33"/>
        <v>0</v>
      </c>
      <c r="AE84" s="23">
        <f t="shared" si="29"/>
        <v>29</v>
      </c>
    </row>
    <row r="85" spans="1:31" s="41" customFormat="1" x14ac:dyDescent="0.3">
      <c r="A85" s="1" t="s">
        <v>819</v>
      </c>
      <c r="B85" s="1">
        <v>1</v>
      </c>
      <c r="C85" s="1" t="s">
        <v>810</v>
      </c>
      <c r="D85" s="1">
        <v>4</v>
      </c>
      <c r="E85" s="5">
        <v>2001</v>
      </c>
      <c r="F85" s="8">
        <v>837</v>
      </c>
      <c r="G85" s="7">
        <v>2277</v>
      </c>
      <c r="H85" s="6">
        <v>0</v>
      </c>
      <c r="I85" s="9">
        <v>274</v>
      </c>
      <c r="J85" s="10">
        <v>795</v>
      </c>
      <c r="K85" s="3">
        <v>0</v>
      </c>
      <c r="L85" s="4">
        <v>7</v>
      </c>
      <c r="M85" s="1">
        <f t="shared" si="20"/>
        <v>6191</v>
      </c>
      <c r="N85" s="12">
        <f t="shared" si="21"/>
        <v>0.32321111290583104</v>
      </c>
      <c r="O85" s="13">
        <f t="shared" si="22"/>
        <v>0.13519625262477791</v>
      </c>
      <c r="P85" s="14">
        <f t="shared" si="23"/>
        <v>0.367791956065256</v>
      </c>
      <c r="Q85" s="15">
        <f t="shared" si="24"/>
        <v>0</v>
      </c>
      <c r="R85" s="16">
        <f t="shared" si="25"/>
        <v>4.4257793571313195E-2</v>
      </c>
      <c r="S85" s="17">
        <f t="shared" si="26"/>
        <v>0.12841221127443062</v>
      </c>
      <c r="T85" s="18">
        <f t="shared" si="27"/>
        <v>0</v>
      </c>
      <c r="U85" s="19">
        <f t="shared" si="28"/>
        <v>1.1306735583912131E-3</v>
      </c>
      <c r="V85" s="2">
        <v>0.53200000000000003</v>
      </c>
      <c r="W85" s="5">
        <v>1</v>
      </c>
      <c r="X85" s="8">
        <v>1</v>
      </c>
      <c r="Y85" s="7">
        <v>1</v>
      </c>
      <c r="Z85" s="6">
        <v>0</v>
      </c>
      <c r="AA85" s="9">
        <v>0</v>
      </c>
      <c r="AB85" s="10">
        <v>1</v>
      </c>
      <c r="AC85" s="3">
        <v>0</v>
      </c>
      <c r="AD85" s="4">
        <v>0</v>
      </c>
      <c r="AE85" s="1">
        <f t="shared" si="29"/>
        <v>4</v>
      </c>
    </row>
    <row r="86" spans="1:31" x14ac:dyDescent="0.3">
      <c r="A86" s="1" t="s">
        <v>819</v>
      </c>
      <c r="B86" s="1">
        <v>2</v>
      </c>
      <c r="C86" s="1" t="s">
        <v>820</v>
      </c>
      <c r="D86" s="1">
        <v>3</v>
      </c>
      <c r="E86" s="5">
        <v>1862</v>
      </c>
      <c r="F86" s="8">
        <v>865</v>
      </c>
      <c r="G86" s="7">
        <v>971</v>
      </c>
      <c r="H86" s="6">
        <v>0</v>
      </c>
      <c r="I86" s="9">
        <v>0</v>
      </c>
      <c r="J86" s="10">
        <v>0</v>
      </c>
      <c r="K86" s="3">
        <v>0</v>
      </c>
      <c r="L86" s="4">
        <v>41</v>
      </c>
      <c r="M86" s="1">
        <f t="shared" si="20"/>
        <v>3739</v>
      </c>
      <c r="N86" s="12">
        <f t="shared" si="21"/>
        <v>0.49799411607381655</v>
      </c>
      <c r="O86" s="13">
        <f t="shared" si="22"/>
        <v>0.23134527948649372</v>
      </c>
      <c r="P86" s="14">
        <f t="shared" si="23"/>
        <v>0.25969510564322013</v>
      </c>
      <c r="Q86" s="15">
        <f t="shared" si="24"/>
        <v>0</v>
      </c>
      <c r="R86" s="16">
        <f t="shared" si="25"/>
        <v>0</v>
      </c>
      <c r="S86" s="17">
        <f t="shared" si="26"/>
        <v>0</v>
      </c>
      <c r="T86" s="18">
        <f t="shared" si="27"/>
        <v>0</v>
      </c>
      <c r="U86" s="19">
        <f t="shared" si="28"/>
        <v>1.0965498796469644E-2</v>
      </c>
      <c r="V86" s="2">
        <v>0.41499999999999998</v>
      </c>
      <c r="W86" s="5">
        <v>1</v>
      </c>
      <c r="X86" s="8">
        <v>1</v>
      </c>
      <c r="Y86" s="7">
        <v>1</v>
      </c>
      <c r="Z86" s="6">
        <v>0</v>
      </c>
      <c r="AA86" s="9">
        <v>0</v>
      </c>
      <c r="AB86" s="10">
        <v>0</v>
      </c>
      <c r="AC86" s="3">
        <v>0</v>
      </c>
      <c r="AD86" s="4">
        <v>0</v>
      </c>
      <c r="AE86" s="1">
        <f t="shared" si="29"/>
        <v>3</v>
      </c>
    </row>
    <row r="87" spans="1:31" x14ac:dyDescent="0.3">
      <c r="A87" s="1" t="s">
        <v>819</v>
      </c>
      <c r="B87" s="1">
        <v>3</v>
      </c>
      <c r="C87" s="1" t="s">
        <v>832</v>
      </c>
      <c r="D87" s="1">
        <v>4</v>
      </c>
      <c r="E87" s="5">
        <v>2323</v>
      </c>
      <c r="F87" s="8">
        <v>1344</v>
      </c>
      <c r="G87" s="7">
        <v>1789</v>
      </c>
      <c r="H87" s="6">
        <v>0</v>
      </c>
      <c r="I87" s="9">
        <v>220</v>
      </c>
      <c r="J87" s="10">
        <v>0</v>
      </c>
      <c r="K87" s="3">
        <v>0</v>
      </c>
      <c r="L87" s="4">
        <v>45</v>
      </c>
      <c r="M87" s="1">
        <f t="shared" si="20"/>
        <v>5721</v>
      </c>
      <c r="N87" s="12">
        <f t="shared" si="21"/>
        <v>0.40604789372487327</v>
      </c>
      <c r="O87" s="13">
        <f t="shared" si="22"/>
        <v>0.23492396434189827</v>
      </c>
      <c r="P87" s="14">
        <f t="shared" si="23"/>
        <v>0.31270756860688692</v>
      </c>
      <c r="Q87" s="15">
        <f t="shared" si="24"/>
        <v>0</v>
      </c>
      <c r="R87" s="16">
        <f t="shared" si="25"/>
        <v>3.8454815591679778E-2</v>
      </c>
      <c r="S87" s="17">
        <f t="shared" si="26"/>
        <v>0</v>
      </c>
      <c r="T87" s="18">
        <f t="shared" si="27"/>
        <v>0</v>
      </c>
      <c r="U87" s="19">
        <f t="shared" si="28"/>
        <v>7.8657577346617717E-3</v>
      </c>
      <c r="V87" s="2">
        <v>0.46</v>
      </c>
      <c r="W87" s="5">
        <v>2</v>
      </c>
      <c r="X87" s="8">
        <v>1</v>
      </c>
      <c r="Y87" s="7">
        <v>1</v>
      </c>
      <c r="Z87" s="6">
        <v>0</v>
      </c>
      <c r="AA87" s="9">
        <v>0</v>
      </c>
      <c r="AB87" s="10">
        <v>0</v>
      </c>
      <c r="AC87" s="3">
        <v>0</v>
      </c>
      <c r="AD87" s="4">
        <v>0</v>
      </c>
      <c r="AE87" s="1">
        <f t="shared" si="29"/>
        <v>4</v>
      </c>
    </row>
    <row r="88" spans="1:31" x14ac:dyDescent="0.3">
      <c r="A88" s="1" t="s">
        <v>819</v>
      </c>
      <c r="B88" s="1">
        <v>4</v>
      </c>
      <c r="C88" s="1" t="s">
        <v>833</v>
      </c>
      <c r="D88" s="1">
        <v>4</v>
      </c>
      <c r="E88" s="5">
        <v>2286</v>
      </c>
      <c r="F88" s="8">
        <v>1335</v>
      </c>
      <c r="G88" s="7">
        <v>1094</v>
      </c>
      <c r="H88" s="6">
        <v>0</v>
      </c>
      <c r="I88" s="9">
        <v>0</v>
      </c>
      <c r="J88" s="10">
        <v>309</v>
      </c>
      <c r="K88" s="3">
        <v>0</v>
      </c>
      <c r="L88" s="4">
        <v>40</v>
      </c>
      <c r="M88" s="1">
        <f t="shared" si="20"/>
        <v>5064</v>
      </c>
      <c r="N88" s="12">
        <f t="shared" si="21"/>
        <v>0.45142180094786732</v>
      </c>
      <c r="O88" s="13">
        <f t="shared" si="22"/>
        <v>0.26362559241706163</v>
      </c>
      <c r="P88" s="14">
        <f t="shared" si="23"/>
        <v>0.21603475513428119</v>
      </c>
      <c r="Q88" s="15">
        <f t="shared" si="24"/>
        <v>0</v>
      </c>
      <c r="R88" s="16">
        <f t="shared" si="25"/>
        <v>0</v>
      </c>
      <c r="S88" s="17">
        <f t="shared" si="26"/>
        <v>6.1018957345971563E-2</v>
      </c>
      <c r="T88" s="18">
        <f t="shared" si="27"/>
        <v>0</v>
      </c>
      <c r="U88" s="19">
        <f t="shared" si="28"/>
        <v>7.8988941548183249E-3</v>
      </c>
      <c r="V88" s="2">
        <v>0.42399999999999999</v>
      </c>
      <c r="W88" s="5">
        <v>2</v>
      </c>
      <c r="X88" s="8">
        <v>1</v>
      </c>
      <c r="Y88" s="7">
        <v>1</v>
      </c>
      <c r="Z88" s="6">
        <v>0</v>
      </c>
      <c r="AA88" s="9">
        <v>0</v>
      </c>
      <c r="AB88" s="10">
        <v>0</v>
      </c>
      <c r="AC88" s="3">
        <v>0</v>
      </c>
      <c r="AD88" s="4">
        <v>0</v>
      </c>
      <c r="AE88" s="1">
        <f t="shared" si="29"/>
        <v>4</v>
      </c>
    </row>
    <row r="89" spans="1:31" x14ac:dyDescent="0.3">
      <c r="A89" s="1" t="s">
        <v>819</v>
      </c>
      <c r="B89" s="1">
        <v>5</v>
      </c>
      <c r="C89" s="1" t="s">
        <v>841</v>
      </c>
      <c r="D89" s="1">
        <v>3</v>
      </c>
      <c r="E89" s="5">
        <v>1783</v>
      </c>
      <c r="F89" s="8">
        <v>1073</v>
      </c>
      <c r="G89" s="7">
        <v>382</v>
      </c>
      <c r="H89" s="6">
        <v>0</v>
      </c>
      <c r="I89" s="9">
        <v>0</v>
      </c>
      <c r="J89" s="10">
        <v>0</v>
      </c>
      <c r="K89" s="3">
        <v>0</v>
      </c>
      <c r="L89" s="4">
        <v>24</v>
      </c>
      <c r="M89" s="1">
        <f t="shared" si="20"/>
        <v>3262</v>
      </c>
      <c r="N89" s="12">
        <f t="shared" si="21"/>
        <v>0.54659717964438992</v>
      </c>
      <c r="O89" s="13">
        <f t="shared" si="22"/>
        <v>0.32893930104230534</v>
      </c>
      <c r="P89" s="14">
        <f t="shared" si="23"/>
        <v>0.11710606989576947</v>
      </c>
      <c r="Q89" s="15">
        <f t="shared" si="24"/>
        <v>0</v>
      </c>
      <c r="R89" s="16">
        <f t="shared" si="25"/>
        <v>0</v>
      </c>
      <c r="S89" s="17">
        <f t="shared" si="26"/>
        <v>0</v>
      </c>
      <c r="T89" s="18">
        <f t="shared" si="27"/>
        <v>0</v>
      </c>
      <c r="U89" s="19">
        <f t="shared" si="28"/>
        <v>7.357449417535254E-3</v>
      </c>
      <c r="V89" s="2">
        <v>0.41399999999999998</v>
      </c>
      <c r="W89" s="5">
        <v>2</v>
      </c>
      <c r="X89" s="8">
        <v>1</v>
      </c>
      <c r="Y89" s="7">
        <v>0</v>
      </c>
      <c r="Z89" s="6">
        <v>0</v>
      </c>
      <c r="AA89" s="9">
        <v>0</v>
      </c>
      <c r="AB89" s="10">
        <v>0</v>
      </c>
      <c r="AC89" s="3">
        <v>0</v>
      </c>
      <c r="AD89" s="4">
        <v>0</v>
      </c>
      <c r="AE89" s="1">
        <f t="shared" si="29"/>
        <v>3</v>
      </c>
    </row>
    <row r="90" spans="1:31" x14ac:dyDescent="0.3">
      <c r="A90" s="1" t="s">
        <v>819</v>
      </c>
      <c r="B90" s="1">
        <v>6</v>
      </c>
      <c r="C90" s="1" t="s">
        <v>842</v>
      </c>
      <c r="D90" s="1">
        <v>3</v>
      </c>
      <c r="E90" s="5">
        <v>1679</v>
      </c>
      <c r="F90" s="8">
        <v>775</v>
      </c>
      <c r="G90" s="7">
        <v>920</v>
      </c>
      <c r="H90" s="6">
        <v>0</v>
      </c>
      <c r="I90" s="9">
        <v>0</v>
      </c>
      <c r="J90" s="10">
        <v>454</v>
      </c>
      <c r="K90" s="3">
        <v>784</v>
      </c>
      <c r="L90" s="4">
        <v>14</v>
      </c>
      <c r="M90" s="1">
        <f t="shared" si="20"/>
        <v>4626</v>
      </c>
      <c r="N90" s="12">
        <f t="shared" si="21"/>
        <v>0.36294855166450496</v>
      </c>
      <c r="O90" s="13">
        <f t="shared" si="22"/>
        <v>0.16753134457414612</v>
      </c>
      <c r="P90" s="14">
        <f t="shared" si="23"/>
        <v>0.19887591872027668</v>
      </c>
      <c r="Q90" s="15">
        <f t="shared" si="24"/>
        <v>0</v>
      </c>
      <c r="R90" s="16">
        <f t="shared" si="25"/>
        <v>0</v>
      </c>
      <c r="S90" s="17">
        <f t="shared" si="26"/>
        <v>9.8140942498919151E-2</v>
      </c>
      <c r="T90" s="18">
        <f t="shared" si="27"/>
        <v>0.16947686986597493</v>
      </c>
      <c r="U90" s="19">
        <f t="shared" si="28"/>
        <v>3.0263726761781237E-3</v>
      </c>
      <c r="V90" s="2">
        <v>0.48499999999999999</v>
      </c>
      <c r="W90" s="5">
        <v>1</v>
      </c>
      <c r="X90" s="8">
        <v>1</v>
      </c>
      <c r="Y90" s="7">
        <v>0</v>
      </c>
      <c r="Z90" s="6">
        <v>0</v>
      </c>
      <c r="AA90" s="9">
        <v>0</v>
      </c>
      <c r="AB90" s="10">
        <v>0</v>
      </c>
      <c r="AC90" s="3">
        <v>1</v>
      </c>
      <c r="AD90" s="4">
        <v>0</v>
      </c>
      <c r="AE90" s="1">
        <f t="shared" si="29"/>
        <v>3</v>
      </c>
    </row>
    <row r="91" spans="1:31" x14ac:dyDescent="0.3">
      <c r="A91" s="1" t="s">
        <v>819</v>
      </c>
      <c r="B91" s="1">
        <v>7</v>
      </c>
      <c r="C91" s="1" t="s">
        <v>857</v>
      </c>
      <c r="D91" s="1">
        <v>4</v>
      </c>
      <c r="E91" s="5">
        <v>1759</v>
      </c>
      <c r="F91" s="8">
        <v>1356</v>
      </c>
      <c r="G91" s="7">
        <v>944</v>
      </c>
      <c r="H91" s="6">
        <v>0</v>
      </c>
      <c r="I91" s="9">
        <v>0</v>
      </c>
      <c r="J91" s="10">
        <v>621</v>
      </c>
      <c r="K91" s="3">
        <v>0</v>
      </c>
      <c r="L91" s="4">
        <v>15</v>
      </c>
      <c r="M91" s="1">
        <f t="shared" si="20"/>
        <v>4695</v>
      </c>
      <c r="N91" s="12">
        <f t="shared" si="21"/>
        <v>0.37465388711395103</v>
      </c>
      <c r="O91" s="13">
        <f t="shared" si="22"/>
        <v>0.28881789137380193</v>
      </c>
      <c r="P91" s="14">
        <f t="shared" si="23"/>
        <v>0.20106496272630459</v>
      </c>
      <c r="Q91" s="15">
        <f t="shared" si="24"/>
        <v>0</v>
      </c>
      <c r="R91" s="16">
        <f t="shared" si="25"/>
        <v>0</v>
      </c>
      <c r="S91" s="17">
        <f t="shared" si="26"/>
        <v>0.13226837060702876</v>
      </c>
      <c r="T91" s="18">
        <f t="shared" si="27"/>
        <v>0</v>
      </c>
      <c r="U91" s="19">
        <f t="shared" si="28"/>
        <v>3.1948881789137379E-3</v>
      </c>
      <c r="V91" s="2">
        <v>0.42899999999999999</v>
      </c>
      <c r="W91" s="5">
        <v>2</v>
      </c>
      <c r="X91" s="8">
        <v>1</v>
      </c>
      <c r="Y91" s="7">
        <v>1</v>
      </c>
      <c r="Z91" s="6">
        <v>0</v>
      </c>
      <c r="AA91" s="9">
        <v>0</v>
      </c>
      <c r="AB91" s="10">
        <v>0</v>
      </c>
      <c r="AC91" s="3">
        <v>0</v>
      </c>
      <c r="AD91" s="4">
        <v>0</v>
      </c>
      <c r="AE91" s="1">
        <f t="shared" si="29"/>
        <v>4</v>
      </c>
    </row>
    <row r="92" spans="1:31" x14ac:dyDescent="0.3">
      <c r="A92" s="1" t="s">
        <v>819</v>
      </c>
      <c r="B92" s="1">
        <v>8</v>
      </c>
      <c r="C92" s="1" t="s">
        <v>865</v>
      </c>
      <c r="D92" s="1">
        <v>4</v>
      </c>
      <c r="E92" s="5">
        <v>1372</v>
      </c>
      <c r="F92" s="8">
        <v>1574</v>
      </c>
      <c r="G92" s="7">
        <v>991</v>
      </c>
      <c r="H92" s="6">
        <v>0</v>
      </c>
      <c r="I92" s="9">
        <v>127</v>
      </c>
      <c r="J92" s="10">
        <v>371</v>
      </c>
      <c r="K92" s="3">
        <v>0</v>
      </c>
      <c r="L92" s="4">
        <v>27</v>
      </c>
      <c r="M92" s="1">
        <f t="shared" si="20"/>
        <v>4462</v>
      </c>
      <c r="N92" s="12">
        <f t="shared" si="21"/>
        <v>0.30748543254146121</v>
      </c>
      <c r="O92" s="13">
        <f t="shared" si="22"/>
        <v>0.35275661138502912</v>
      </c>
      <c r="P92" s="14">
        <f t="shared" si="23"/>
        <v>0.22209771402958314</v>
      </c>
      <c r="Q92" s="15">
        <f t="shared" si="24"/>
        <v>0</v>
      </c>
      <c r="R92" s="16">
        <f t="shared" si="25"/>
        <v>2.8462572837292695E-2</v>
      </c>
      <c r="S92" s="17">
        <f t="shared" si="26"/>
        <v>8.3146571044374715E-2</v>
      </c>
      <c r="T92" s="18">
        <f t="shared" si="27"/>
        <v>0</v>
      </c>
      <c r="U92" s="19">
        <f t="shared" si="28"/>
        <v>6.0510981622590764E-3</v>
      </c>
      <c r="V92" s="2">
        <v>0.42799999999999999</v>
      </c>
      <c r="W92" s="5">
        <v>2</v>
      </c>
      <c r="X92" s="8">
        <v>1</v>
      </c>
      <c r="Y92" s="7">
        <v>1</v>
      </c>
      <c r="Z92" s="6">
        <v>0</v>
      </c>
      <c r="AA92" s="9">
        <v>0</v>
      </c>
      <c r="AB92" s="10">
        <v>0</v>
      </c>
      <c r="AC92" s="3">
        <v>0</v>
      </c>
      <c r="AD92" s="4">
        <v>0</v>
      </c>
      <c r="AE92" s="1">
        <f t="shared" si="29"/>
        <v>4</v>
      </c>
    </row>
    <row r="93" spans="1:31" x14ac:dyDescent="0.3">
      <c r="A93" s="1" t="s">
        <v>819</v>
      </c>
      <c r="B93" s="1">
        <v>9</v>
      </c>
      <c r="C93" s="1" t="s">
        <v>874</v>
      </c>
      <c r="D93" s="1">
        <v>3</v>
      </c>
      <c r="E93" s="5">
        <v>958</v>
      </c>
      <c r="F93" s="8">
        <v>1297</v>
      </c>
      <c r="G93" s="7">
        <v>698</v>
      </c>
      <c r="H93" s="6">
        <v>0</v>
      </c>
      <c r="I93" s="9">
        <v>53</v>
      </c>
      <c r="J93" s="10">
        <v>797</v>
      </c>
      <c r="K93" s="3">
        <v>0</v>
      </c>
      <c r="L93" s="4">
        <v>4</v>
      </c>
      <c r="M93" s="1">
        <f t="shared" si="20"/>
        <v>3807</v>
      </c>
      <c r="N93" s="12">
        <f t="shared" si="21"/>
        <v>0.25164171263462043</v>
      </c>
      <c r="O93" s="13">
        <f t="shared" si="22"/>
        <v>0.3406882059364329</v>
      </c>
      <c r="P93" s="14">
        <f t="shared" si="23"/>
        <v>0.18334646703441029</v>
      </c>
      <c r="Q93" s="15">
        <f t="shared" si="24"/>
        <v>0</v>
      </c>
      <c r="R93" s="16">
        <f t="shared" si="25"/>
        <v>1.3921723141581297E-2</v>
      </c>
      <c r="S93" s="17">
        <f t="shared" si="26"/>
        <v>0.20935119516679801</v>
      </c>
      <c r="T93" s="18">
        <f t="shared" si="27"/>
        <v>0</v>
      </c>
      <c r="U93" s="19">
        <f t="shared" si="28"/>
        <v>1.0506960861570791E-3</v>
      </c>
      <c r="V93" s="2">
        <v>0.48499999999999999</v>
      </c>
      <c r="W93" s="5">
        <v>1</v>
      </c>
      <c r="X93" s="8">
        <v>1</v>
      </c>
      <c r="Y93" s="7">
        <v>0</v>
      </c>
      <c r="Z93" s="6">
        <v>0</v>
      </c>
      <c r="AA93" s="9">
        <v>0</v>
      </c>
      <c r="AB93" s="10">
        <v>1</v>
      </c>
      <c r="AC93" s="3">
        <v>0</v>
      </c>
      <c r="AD93" s="4">
        <v>0</v>
      </c>
      <c r="AE93" s="1">
        <f t="shared" si="29"/>
        <v>3</v>
      </c>
    </row>
    <row r="94" spans="1:31" s="41" customFormat="1" x14ac:dyDescent="0.3">
      <c r="A94" s="23" t="s">
        <v>819</v>
      </c>
      <c r="B94" s="23" t="s">
        <v>68</v>
      </c>
      <c r="C94" s="23" t="s">
        <v>67</v>
      </c>
      <c r="D94" s="23">
        <f>SUM(D85:D93)</f>
        <v>32</v>
      </c>
      <c r="E94" s="24">
        <f t="shared" ref="E94:L94" si="34">SUM(E85:E93)</f>
        <v>16023</v>
      </c>
      <c r="F94" s="25">
        <f t="shared" si="34"/>
        <v>10456</v>
      </c>
      <c r="G94" s="26">
        <f t="shared" si="34"/>
        <v>10066</v>
      </c>
      <c r="H94" s="27">
        <f t="shared" si="34"/>
        <v>0</v>
      </c>
      <c r="I94" s="28">
        <f t="shared" si="34"/>
        <v>674</v>
      </c>
      <c r="J94" s="29">
        <f t="shared" si="34"/>
        <v>3347</v>
      </c>
      <c r="K94" s="30">
        <f t="shared" si="34"/>
        <v>784</v>
      </c>
      <c r="L94" s="31">
        <f t="shared" si="34"/>
        <v>217</v>
      </c>
      <c r="M94" s="23">
        <f t="shared" si="20"/>
        <v>41567</v>
      </c>
      <c r="N94" s="32">
        <f t="shared" si="21"/>
        <v>0.38547405393701734</v>
      </c>
      <c r="O94" s="33">
        <f t="shared" si="22"/>
        <v>0.25154569730796067</v>
      </c>
      <c r="P94" s="34">
        <f t="shared" si="23"/>
        <v>0.24216325450477541</v>
      </c>
      <c r="Q94" s="35">
        <f t="shared" si="24"/>
        <v>0</v>
      </c>
      <c r="R94" s="36">
        <f t="shared" si="25"/>
        <v>1.6214785767555993E-2</v>
      </c>
      <c r="S94" s="37">
        <f t="shared" si="26"/>
        <v>8.0520605287848532E-2</v>
      </c>
      <c r="T94" s="38">
        <f t="shared" si="27"/>
        <v>1.8861115788967209E-2</v>
      </c>
      <c r="U94" s="39">
        <f t="shared" si="28"/>
        <v>5.220487405874853E-3</v>
      </c>
      <c r="V94" s="40"/>
      <c r="W94" s="24">
        <f>SUM(W85:W93)</f>
        <v>14</v>
      </c>
      <c r="X94" s="25">
        <f t="shared" ref="X94:AD94" si="35">SUM(X85:X93)</f>
        <v>9</v>
      </c>
      <c r="Y94" s="26">
        <f t="shared" si="35"/>
        <v>6</v>
      </c>
      <c r="Z94" s="27">
        <f t="shared" si="35"/>
        <v>0</v>
      </c>
      <c r="AA94" s="28">
        <f t="shared" si="35"/>
        <v>0</v>
      </c>
      <c r="AB94" s="29">
        <f t="shared" si="35"/>
        <v>2</v>
      </c>
      <c r="AC94" s="30">
        <f t="shared" si="35"/>
        <v>1</v>
      </c>
      <c r="AD94" s="31">
        <f t="shared" si="35"/>
        <v>0</v>
      </c>
      <c r="AE94" s="23">
        <f t="shared" si="29"/>
        <v>32</v>
      </c>
    </row>
    <row r="95" spans="1:31" x14ac:dyDescent="0.3">
      <c r="A95" s="1" t="s">
        <v>334</v>
      </c>
      <c r="B95" s="1">
        <v>1</v>
      </c>
      <c r="C95" s="1" t="s">
        <v>335</v>
      </c>
      <c r="D95" s="1">
        <v>3</v>
      </c>
      <c r="E95" s="5">
        <v>1847</v>
      </c>
      <c r="F95" s="8">
        <v>571</v>
      </c>
      <c r="G95" s="7">
        <v>1701</v>
      </c>
      <c r="H95" s="6">
        <v>1698</v>
      </c>
      <c r="I95" s="9">
        <v>327</v>
      </c>
      <c r="J95" s="10">
        <v>0</v>
      </c>
      <c r="K95" s="3">
        <v>0</v>
      </c>
      <c r="L95" s="4">
        <v>0</v>
      </c>
      <c r="M95" s="1">
        <f t="shared" si="20"/>
        <v>6144</v>
      </c>
      <c r="N95" s="12">
        <f t="shared" si="21"/>
        <v>0.30061848958333331</v>
      </c>
      <c r="O95" s="13">
        <f t="shared" si="22"/>
        <v>9.2936197916666671E-2</v>
      </c>
      <c r="P95" s="14">
        <f t="shared" si="23"/>
        <v>0.27685546875</v>
      </c>
      <c r="Q95" s="15">
        <f t="shared" si="24"/>
        <v>0.2763671875</v>
      </c>
      <c r="R95" s="16">
        <f t="shared" si="25"/>
        <v>5.322265625E-2</v>
      </c>
      <c r="S95" s="17">
        <f t="shared" si="26"/>
        <v>0</v>
      </c>
      <c r="T95" s="18">
        <f t="shared" si="27"/>
        <v>0</v>
      </c>
      <c r="U95" s="19">
        <f t="shared" si="28"/>
        <v>0</v>
      </c>
      <c r="V95" s="2">
        <v>0.58699999999999997</v>
      </c>
      <c r="W95" s="5">
        <v>1</v>
      </c>
      <c r="X95" s="8">
        <v>0</v>
      </c>
      <c r="Y95" s="7">
        <v>1</v>
      </c>
      <c r="Z95" s="6">
        <v>1</v>
      </c>
      <c r="AA95" s="9">
        <v>0</v>
      </c>
      <c r="AB95" s="10">
        <v>0</v>
      </c>
      <c r="AC95" s="3">
        <v>0</v>
      </c>
      <c r="AD95" s="4">
        <v>0</v>
      </c>
      <c r="AE95" s="1">
        <f t="shared" si="29"/>
        <v>3</v>
      </c>
    </row>
    <row r="96" spans="1:31" x14ac:dyDescent="0.3">
      <c r="A96" s="1" t="s">
        <v>334</v>
      </c>
      <c r="B96" s="1">
        <v>2</v>
      </c>
      <c r="C96" s="1" t="s">
        <v>342</v>
      </c>
      <c r="D96" s="1">
        <v>3</v>
      </c>
      <c r="E96" s="5">
        <v>1277</v>
      </c>
      <c r="F96" s="8">
        <v>379</v>
      </c>
      <c r="G96" s="7">
        <v>1462</v>
      </c>
      <c r="H96" s="6">
        <v>1264</v>
      </c>
      <c r="I96" s="9">
        <v>315</v>
      </c>
      <c r="J96" s="10">
        <v>2338</v>
      </c>
      <c r="K96" s="3">
        <v>0</v>
      </c>
      <c r="L96" s="4">
        <v>0</v>
      </c>
      <c r="M96" s="1">
        <f t="shared" si="20"/>
        <v>7035</v>
      </c>
      <c r="N96" s="12">
        <f t="shared" si="21"/>
        <v>0.18152096659559347</v>
      </c>
      <c r="O96" s="13">
        <f t="shared" si="22"/>
        <v>5.387348969438522E-2</v>
      </c>
      <c r="P96" s="14">
        <f t="shared" si="23"/>
        <v>0.20781805259417199</v>
      </c>
      <c r="Q96" s="15">
        <f t="shared" si="24"/>
        <v>0.17967306325515281</v>
      </c>
      <c r="R96" s="16">
        <f t="shared" si="25"/>
        <v>4.4776119402985072E-2</v>
      </c>
      <c r="S96" s="17">
        <f t="shared" si="26"/>
        <v>0.33233830845771145</v>
      </c>
      <c r="T96" s="18">
        <f t="shared" si="27"/>
        <v>0</v>
      </c>
      <c r="U96" s="19">
        <f t="shared" si="28"/>
        <v>0</v>
      </c>
      <c r="V96" s="2">
        <v>0.621</v>
      </c>
      <c r="W96" s="5">
        <v>0</v>
      </c>
      <c r="X96" s="8">
        <v>0</v>
      </c>
      <c r="Y96" s="7">
        <v>1</v>
      </c>
      <c r="Z96" s="6">
        <v>1</v>
      </c>
      <c r="AA96" s="9">
        <v>0</v>
      </c>
      <c r="AB96" s="10">
        <v>1</v>
      </c>
      <c r="AC96" s="3">
        <v>0</v>
      </c>
      <c r="AD96" s="4">
        <v>0</v>
      </c>
      <c r="AE96" s="1">
        <f t="shared" si="29"/>
        <v>3</v>
      </c>
    </row>
    <row r="97" spans="1:31" x14ac:dyDescent="0.3">
      <c r="A97" s="1" t="s">
        <v>334</v>
      </c>
      <c r="B97" s="1">
        <v>3</v>
      </c>
      <c r="C97" s="1" t="s">
        <v>343</v>
      </c>
      <c r="D97" s="1">
        <v>3</v>
      </c>
      <c r="E97" s="5">
        <v>1205</v>
      </c>
      <c r="F97" s="8">
        <v>690</v>
      </c>
      <c r="G97" s="7">
        <v>1859</v>
      </c>
      <c r="H97" s="6">
        <v>1437</v>
      </c>
      <c r="I97" s="9">
        <v>580</v>
      </c>
      <c r="J97" s="10">
        <v>877</v>
      </c>
      <c r="K97" s="3">
        <v>0</v>
      </c>
      <c r="L97" s="4">
        <v>0</v>
      </c>
      <c r="M97" s="1">
        <f t="shared" si="20"/>
        <v>6648</v>
      </c>
      <c r="N97" s="12">
        <f t="shared" si="21"/>
        <v>0.18125752105896512</v>
      </c>
      <c r="O97" s="13">
        <f t="shared" si="22"/>
        <v>0.10379061371841156</v>
      </c>
      <c r="P97" s="14">
        <f t="shared" si="23"/>
        <v>0.279632972322503</v>
      </c>
      <c r="Q97" s="15">
        <f t="shared" si="24"/>
        <v>0.2161552346570397</v>
      </c>
      <c r="R97" s="16">
        <f t="shared" si="25"/>
        <v>8.7244283995186522E-2</v>
      </c>
      <c r="S97" s="17">
        <f t="shared" si="26"/>
        <v>0.1319193742478941</v>
      </c>
      <c r="T97" s="18">
        <f t="shared" si="27"/>
        <v>0</v>
      </c>
      <c r="U97" s="19">
        <f t="shared" si="28"/>
        <v>0</v>
      </c>
      <c r="V97" s="2">
        <v>0.61699999999999999</v>
      </c>
      <c r="W97" s="5">
        <v>1</v>
      </c>
      <c r="X97" s="8">
        <v>0</v>
      </c>
      <c r="Y97" s="7">
        <v>1</v>
      </c>
      <c r="Z97" s="6">
        <v>1</v>
      </c>
      <c r="AA97" s="9">
        <v>0</v>
      </c>
      <c r="AB97" s="10">
        <v>0</v>
      </c>
      <c r="AC97" s="3">
        <v>0</v>
      </c>
      <c r="AD97" s="4">
        <v>0</v>
      </c>
      <c r="AE97" s="1">
        <f t="shared" si="29"/>
        <v>3</v>
      </c>
    </row>
    <row r="98" spans="1:31" x14ac:dyDescent="0.3">
      <c r="A98" s="1" t="s">
        <v>334</v>
      </c>
      <c r="B98" s="1">
        <v>4</v>
      </c>
      <c r="C98" s="1" t="s">
        <v>344</v>
      </c>
      <c r="D98" s="1">
        <v>4</v>
      </c>
      <c r="E98" s="5">
        <v>3031</v>
      </c>
      <c r="F98" s="8">
        <v>1191</v>
      </c>
      <c r="G98" s="7">
        <v>2541</v>
      </c>
      <c r="H98" s="6">
        <v>957</v>
      </c>
      <c r="I98" s="9">
        <v>318</v>
      </c>
      <c r="J98" s="10">
        <v>357</v>
      </c>
      <c r="K98" s="3">
        <v>0</v>
      </c>
      <c r="L98" s="4">
        <v>0</v>
      </c>
      <c r="M98" s="1">
        <f t="shared" si="20"/>
        <v>8395</v>
      </c>
      <c r="N98" s="12">
        <f t="shared" si="21"/>
        <v>0.36104824300178678</v>
      </c>
      <c r="O98" s="13">
        <f t="shared" si="22"/>
        <v>0.14187016081000595</v>
      </c>
      <c r="P98" s="14">
        <f t="shared" si="23"/>
        <v>0.30268016676593212</v>
      </c>
      <c r="Q98" s="15">
        <f t="shared" si="24"/>
        <v>0.11399642644431209</v>
      </c>
      <c r="R98" s="16">
        <f t="shared" si="25"/>
        <v>3.7879690291840379E-2</v>
      </c>
      <c r="S98" s="17">
        <f t="shared" si="26"/>
        <v>4.2525312686122689E-2</v>
      </c>
      <c r="T98" s="18">
        <f t="shared" si="27"/>
        <v>0</v>
      </c>
      <c r="U98" s="19">
        <f t="shared" si="28"/>
        <v>0</v>
      </c>
      <c r="V98" s="2">
        <v>0.54700000000000004</v>
      </c>
      <c r="W98" s="5">
        <v>2</v>
      </c>
      <c r="X98" s="8">
        <v>0</v>
      </c>
      <c r="Y98" s="7">
        <v>1</v>
      </c>
      <c r="Z98" s="6">
        <v>1</v>
      </c>
      <c r="AA98" s="9">
        <v>0</v>
      </c>
      <c r="AB98" s="10">
        <v>0</v>
      </c>
      <c r="AC98" s="3">
        <v>0</v>
      </c>
      <c r="AD98" s="4">
        <v>0</v>
      </c>
      <c r="AE98" s="1">
        <f t="shared" si="29"/>
        <v>4</v>
      </c>
    </row>
    <row r="99" spans="1:31" x14ac:dyDescent="0.3">
      <c r="A99" s="1" t="s">
        <v>334</v>
      </c>
      <c r="B99" s="1">
        <v>5</v>
      </c>
      <c r="C99" s="1" t="s">
        <v>345</v>
      </c>
      <c r="D99" s="1">
        <v>3</v>
      </c>
      <c r="E99" s="5">
        <v>2306</v>
      </c>
      <c r="F99" s="8">
        <v>1890</v>
      </c>
      <c r="G99" s="7">
        <v>1631</v>
      </c>
      <c r="H99" s="6">
        <v>0</v>
      </c>
      <c r="I99" s="9">
        <v>272</v>
      </c>
      <c r="J99" s="10">
        <v>0</v>
      </c>
      <c r="K99" s="3">
        <v>0</v>
      </c>
      <c r="L99" s="4">
        <v>0</v>
      </c>
      <c r="M99" s="1">
        <f t="shared" si="20"/>
        <v>6099</v>
      </c>
      <c r="N99" s="12">
        <f t="shared" si="21"/>
        <v>0.37809476963436628</v>
      </c>
      <c r="O99" s="13">
        <f t="shared" si="22"/>
        <v>0.30988686669945892</v>
      </c>
      <c r="P99" s="14">
        <f t="shared" si="23"/>
        <v>0.2674208886702738</v>
      </c>
      <c r="Q99" s="15">
        <f t="shared" si="24"/>
        <v>0</v>
      </c>
      <c r="R99" s="16">
        <f t="shared" si="25"/>
        <v>4.4597474995900964E-2</v>
      </c>
      <c r="S99" s="17">
        <f t="shared" si="26"/>
        <v>0</v>
      </c>
      <c r="T99" s="18">
        <f t="shared" si="27"/>
        <v>0</v>
      </c>
      <c r="U99" s="19">
        <f t="shared" si="28"/>
        <v>0</v>
      </c>
      <c r="V99" s="2">
        <v>0.503</v>
      </c>
      <c r="W99" s="5">
        <v>1</v>
      </c>
      <c r="X99" s="8">
        <v>1</v>
      </c>
      <c r="Y99" s="7">
        <v>1</v>
      </c>
      <c r="Z99" s="6">
        <v>0</v>
      </c>
      <c r="AA99" s="9">
        <v>0</v>
      </c>
      <c r="AB99" s="10">
        <v>0</v>
      </c>
      <c r="AC99" s="3">
        <v>0</v>
      </c>
      <c r="AD99" s="4">
        <v>0</v>
      </c>
      <c r="AE99" s="1">
        <f t="shared" si="29"/>
        <v>3</v>
      </c>
    </row>
    <row r="100" spans="1:31" x14ac:dyDescent="0.3">
      <c r="A100" s="1" t="s">
        <v>334</v>
      </c>
      <c r="B100" s="1">
        <v>6</v>
      </c>
      <c r="C100" s="1" t="s">
        <v>346</v>
      </c>
      <c r="D100" s="1">
        <v>3</v>
      </c>
      <c r="E100" s="5">
        <v>2004</v>
      </c>
      <c r="F100" s="8">
        <v>728</v>
      </c>
      <c r="G100" s="7">
        <v>1634</v>
      </c>
      <c r="H100" s="6">
        <v>805</v>
      </c>
      <c r="I100" s="9">
        <v>259</v>
      </c>
      <c r="J100" s="10">
        <v>1226</v>
      </c>
      <c r="K100" s="3">
        <v>0</v>
      </c>
      <c r="L100" s="4">
        <v>0</v>
      </c>
      <c r="M100" s="1">
        <f t="shared" si="20"/>
        <v>6656</v>
      </c>
      <c r="N100" s="12">
        <f t="shared" si="21"/>
        <v>0.30108173076923078</v>
      </c>
      <c r="O100" s="13">
        <f t="shared" si="22"/>
        <v>0.109375</v>
      </c>
      <c r="P100" s="14">
        <f t="shared" si="23"/>
        <v>0.24549278846153846</v>
      </c>
      <c r="Q100" s="15">
        <f t="shared" si="24"/>
        <v>0.12094350961538461</v>
      </c>
      <c r="R100" s="16">
        <f t="shared" si="25"/>
        <v>3.8912259615384616E-2</v>
      </c>
      <c r="S100" s="17">
        <f t="shared" si="26"/>
        <v>0.18419471153846154</v>
      </c>
      <c r="T100" s="18">
        <f t="shared" si="27"/>
        <v>0</v>
      </c>
      <c r="U100" s="19">
        <f t="shared" si="28"/>
        <v>0</v>
      </c>
      <c r="V100" s="2">
        <v>0.56100000000000005</v>
      </c>
      <c r="W100" s="5">
        <v>1</v>
      </c>
      <c r="X100" s="8">
        <v>0</v>
      </c>
      <c r="Y100" s="7">
        <v>1</v>
      </c>
      <c r="Z100" s="6">
        <v>1</v>
      </c>
      <c r="AA100" s="9">
        <v>0</v>
      </c>
      <c r="AB100" s="10">
        <v>0</v>
      </c>
      <c r="AC100" s="3">
        <v>0</v>
      </c>
      <c r="AD100" s="4">
        <v>0</v>
      </c>
      <c r="AE100" s="1">
        <f t="shared" si="29"/>
        <v>3</v>
      </c>
    </row>
    <row r="101" spans="1:31" x14ac:dyDescent="0.3">
      <c r="A101" s="1" t="s">
        <v>334</v>
      </c>
      <c r="B101" s="1">
        <v>7</v>
      </c>
      <c r="C101" s="1" t="s">
        <v>347</v>
      </c>
      <c r="D101" s="1">
        <v>3</v>
      </c>
      <c r="E101" s="5">
        <v>1920</v>
      </c>
      <c r="F101" s="8">
        <v>1089</v>
      </c>
      <c r="G101" s="7">
        <v>741</v>
      </c>
      <c r="H101" s="6">
        <v>915</v>
      </c>
      <c r="I101" s="9">
        <v>116</v>
      </c>
      <c r="J101" s="10">
        <v>851</v>
      </c>
      <c r="K101" s="3">
        <v>0</v>
      </c>
      <c r="L101" s="4">
        <v>0</v>
      </c>
      <c r="M101" s="1">
        <f t="shared" si="20"/>
        <v>5632</v>
      </c>
      <c r="N101" s="12">
        <f t="shared" si="21"/>
        <v>0.34090909090909088</v>
      </c>
      <c r="O101" s="13">
        <f t="shared" si="22"/>
        <v>0.193359375</v>
      </c>
      <c r="P101" s="14">
        <f t="shared" si="23"/>
        <v>0.13156960227272727</v>
      </c>
      <c r="Q101" s="15">
        <f t="shared" si="24"/>
        <v>0.16246448863636365</v>
      </c>
      <c r="R101" s="16">
        <f t="shared" si="25"/>
        <v>2.0596590909090908E-2</v>
      </c>
      <c r="S101" s="17">
        <f t="shared" si="26"/>
        <v>0.15110085227272727</v>
      </c>
      <c r="T101" s="18">
        <f t="shared" si="27"/>
        <v>0</v>
      </c>
      <c r="U101" s="19">
        <f t="shared" si="28"/>
        <v>0</v>
      </c>
      <c r="V101" s="2">
        <v>0.47899999999999998</v>
      </c>
      <c r="W101" s="5">
        <v>1</v>
      </c>
      <c r="X101" s="8">
        <v>1</v>
      </c>
      <c r="Y101" s="7">
        <v>0</v>
      </c>
      <c r="Z101" s="6">
        <v>1</v>
      </c>
      <c r="AA101" s="9">
        <v>0</v>
      </c>
      <c r="AB101" s="10">
        <v>0</v>
      </c>
      <c r="AC101" s="3">
        <v>0</v>
      </c>
      <c r="AD101" s="4">
        <v>0</v>
      </c>
      <c r="AE101" s="1">
        <f t="shared" si="29"/>
        <v>3</v>
      </c>
    </row>
    <row r="102" spans="1:31" s="41" customFormat="1" x14ac:dyDescent="0.3">
      <c r="A102" s="23" t="s">
        <v>334</v>
      </c>
      <c r="B102" s="23" t="s">
        <v>68</v>
      </c>
      <c r="C102" s="23" t="s">
        <v>67</v>
      </c>
      <c r="D102" s="23">
        <f>SUM(D95:D101)</f>
        <v>22</v>
      </c>
      <c r="E102" s="24">
        <f t="shared" ref="E102:L102" si="36">SUM(E95:E101)</f>
        <v>13590</v>
      </c>
      <c r="F102" s="25">
        <f t="shared" si="36"/>
        <v>6538</v>
      </c>
      <c r="G102" s="26">
        <f t="shared" si="36"/>
        <v>11569</v>
      </c>
      <c r="H102" s="27">
        <f t="shared" si="36"/>
        <v>7076</v>
      </c>
      <c r="I102" s="28">
        <f t="shared" si="36"/>
        <v>2187</v>
      </c>
      <c r="J102" s="29">
        <f t="shared" si="36"/>
        <v>5649</v>
      </c>
      <c r="K102" s="30">
        <f t="shared" si="36"/>
        <v>0</v>
      </c>
      <c r="L102" s="31">
        <f t="shared" si="36"/>
        <v>0</v>
      </c>
      <c r="M102" s="23">
        <f t="shared" si="20"/>
        <v>46609</v>
      </c>
      <c r="N102" s="32">
        <f t="shared" si="21"/>
        <v>0.2915745885987685</v>
      </c>
      <c r="O102" s="33">
        <f t="shared" si="22"/>
        <v>0.14027333776738399</v>
      </c>
      <c r="P102" s="34">
        <f t="shared" si="23"/>
        <v>0.24821386427514</v>
      </c>
      <c r="Q102" s="35">
        <f t="shared" si="24"/>
        <v>0.15181617284215496</v>
      </c>
      <c r="R102" s="36">
        <f t="shared" si="25"/>
        <v>4.6922268231457447E-2</v>
      </c>
      <c r="S102" s="37">
        <f t="shared" si="26"/>
        <v>0.12119976828509516</v>
      </c>
      <c r="T102" s="38">
        <f t="shared" si="27"/>
        <v>0</v>
      </c>
      <c r="U102" s="39">
        <f t="shared" si="28"/>
        <v>0</v>
      </c>
      <c r="V102" s="40"/>
      <c r="W102" s="24">
        <f>SUM(W95:W101)</f>
        <v>7</v>
      </c>
      <c r="X102" s="25">
        <f t="shared" ref="X102:AD102" si="37">SUM(X95:X101)</f>
        <v>2</v>
      </c>
      <c r="Y102" s="26">
        <f t="shared" si="37"/>
        <v>6</v>
      </c>
      <c r="Z102" s="27">
        <f t="shared" si="37"/>
        <v>6</v>
      </c>
      <c r="AA102" s="28">
        <f t="shared" si="37"/>
        <v>0</v>
      </c>
      <c r="AB102" s="29">
        <f t="shared" si="37"/>
        <v>1</v>
      </c>
      <c r="AC102" s="30">
        <f t="shared" si="37"/>
        <v>0</v>
      </c>
      <c r="AD102" s="31">
        <f t="shared" si="37"/>
        <v>0</v>
      </c>
      <c r="AE102" s="23">
        <f t="shared" si="29"/>
        <v>22</v>
      </c>
    </row>
    <row r="103" spans="1:31" s="41" customFormat="1" x14ac:dyDescent="0.3">
      <c r="A103" s="1" t="s">
        <v>388</v>
      </c>
      <c r="B103" s="1">
        <v>1</v>
      </c>
      <c r="C103" s="1" t="s">
        <v>389</v>
      </c>
      <c r="D103" s="1">
        <v>4</v>
      </c>
      <c r="E103" s="5">
        <v>2523</v>
      </c>
      <c r="F103" s="8">
        <v>1746</v>
      </c>
      <c r="G103" s="7">
        <v>1472</v>
      </c>
      <c r="H103" s="6">
        <v>470</v>
      </c>
      <c r="I103" s="9">
        <v>497</v>
      </c>
      <c r="J103" s="10">
        <v>900</v>
      </c>
      <c r="K103" s="3">
        <v>0</v>
      </c>
      <c r="L103" s="4">
        <v>0</v>
      </c>
      <c r="M103" s="1">
        <f t="shared" si="20"/>
        <v>7608</v>
      </c>
      <c r="N103" s="12">
        <f t="shared" si="21"/>
        <v>0.33162460567823343</v>
      </c>
      <c r="O103" s="13">
        <f t="shared" si="22"/>
        <v>0.22949526813880125</v>
      </c>
      <c r="P103" s="14">
        <f t="shared" si="23"/>
        <v>0.19348054679284962</v>
      </c>
      <c r="Q103" s="15">
        <f t="shared" si="24"/>
        <v>6.1777076761303888E-2</v>
      </c>
      <c r="R103" s="16">
        <f t="shared" si="25"/>
        <v>6.5325972660357515E-2</v>
      </c>
      <c r="S103" s="17">
        <f t="shared" si="26"/>
        <v>0.11829652996845426</v>
      </c>
      <c r="T103" s="18">
        <f t="shared" si="27"/>
        <v>0</v>
      </c>
      <c r="U103" s="19">
        <f t="shared" si="28"/>
        <v>0</v>
      </c>
      <c r="V103" s="2">
        <v>0.48799999999999999</v>
      </c>
      <c r="W103" s="5">
        <v>2</v>
      </c>
      <c r="X103" s="8">
        <v>1</v>
      </c>
      <c r="Y103" s="7">
        <v>1</v>
      </c>
      <c r="Z103" s="6">
        <v>0</v>
      </c>
      <c r="AA103" s="9">
        <v>0</v>
      </c>
      <c r="AB103" s="10">
        <v>0</v>
      </c>
      <c r="AC103" s="3">
        <v>0</v>
      </c>
      <c r="AD103" s="4">
        <v>0</v>
      </c>
      <c r="AE103" s="1">
        <f t="shared" si="29"/>
        <v>4</v>
      </c>
    </row>
    <row r="104" spans="1:31" x14ac:dyDescent="0.3">
      <c r="A104" s="1" t="s">
        <v>388</v>
      </c>
      <c r="B104" s="1">
        <v>2</v>
      </c>
      <c r="C104" s="1" t="s">
        <v>399</v>
      </c>
      <c r="D104" s="1">
        <v>4</v>
      </c>
      <c r="E104" s="5">
        <v>2041</v>
      </c>
      <c r="F104" s="8">
        <v>3162</v>
      </c>
      <c r="G104" s="7">
        <v>1784</v>
      </c>
      <c r="H104" s="6">
        <v>180</v>
      </c>
      <c r="I104" s="9">
        <v>230</v>
      </c>
      <c r="J104" s="10">
        <v>0</v>
      </c>
      <c r="K104" s="3">
        <v>0</v>
      </c>
      <c r="L104" s="4">
        <v>0</v>
      </c>
      <c r="M104" s="1">
        <f t="shared" si="20"/>
        <v>7397</v>
      </c>
      <c r="N104" s="12">
        <f t="shared" si="21"/>
        <v>0.27592267135325133</v>
      </c>
      <c r="O104" s="13">
        <f t="shared" si="22"/>
        <v>0.42747059618764366</v>
      </c>
      <c r="P104" s="14">
        <f t="shared" si="23"/>
        <v>0.2411788562930918</v>
      </c>
      <c r="Q104" s="15">
        <f t="shared" si="24"/>
        <v>2.4334189536298498E-2</v>
      </c>
      <c r="R104" s="16">
        <f t="shared" si="25"/>
        <v>3.1093686629714748E-2</v>
      </c>
      <c r="S104" s="17">
        <f t="shared" si="26"/>
        <v>0</v>
      </c>
      <c r="T104" s="18">
        <f t="shared" si="27"/>
        <v>0</v>
      </c>
      <c r="U104" s="19">
        <f t="shared" si="28"/>
        <v>0</v>
      </c>
      <c r="V104" s="2">
        <v>0.51500000000000001</v>
      </c>
      <c r="W104" s="5">
        <v>1</v>
      </c>
      <c r="X104" s="8">
        <v>2</v>
      </c>
      <c r="Y104" s="7">
        <v>1</v>
      </c>
      <c r="Z104" s="6">
        <v>0</v>
      </c>
      <c r="AA104" s="9">
        <v>0</v>
      </c>
      <c r="AB104" s="10">
        <v>0</v>
      </c>
      <c r="AC104" s="3">
        <v>0</v>
      </c>
      <c r="AD104" s="4">
        <v>0</v>
      </c>
      <c r="AE104" s="1">
        <f t="shared" si="29"/>
        <v>4</v>
      </c>
    </row>
    <row r="105" spans="1:31" x14ac:dyDescent="0.3">
      <c r="A105" s="1" t="s">
        <v>388</v>
      </c>
      <c r="B105" s="1">
        <v>3</v>
      </c>
      <c r="C105" s="1" t="s">
        <v>418</v>
      </c>
      <c r="D105" s="1">
        <v>4</v>
      </c>
      <c r="E105" s="5">
        <v>2004</v>
      </c>
      <c r="F105" s="8">
        <v>3067</v>
      </c>
      <c r="G105" s="7">
        <v>986</v>
      </c>
      <c r="H105" s="6">
        <v>159</v>
      </c>
      <c r="I105" s="9">
        <v>0</v>
      </c>
      <c r="J105" s="10">
        <v>0</v>
      </c>
      <c r="K105" s="3">
        <v>0</v>
      </c>
      <c r="L105" s="4">
        <v>63</v>
      </c>
      <c r="M105" s="1">
        <f t="shared" si="20"/>
        <v>6279</v>
      </c>
      <c r="N105" s="12">
        <f t="shared" si="21"/>
        <v>0.31915910176779744</v>
      </c>
      <c r="O105" s="13">
        <f t="shared" si="22"/>
        <v>0.48845357541009715</v>
      </c>
      <c r="P105" s="14">
        <f t="shared" si="23"/>
        <v>0.15703137442267878</v>
      </c>
      <c r="Q105" s="15">
        <f t="shared" si="24"/>
        <v>2.5322503583373148E-2</v>
      </c>
      <c r="R105" s="16">
        <f t="shared" si="25"/>
        <v>0</v>
      </c>
      <c r="S105" s="17">
        <f t="shared" si="26"/>
        <v>0</v>
      </c>
      <c r="T105" s="18">
        <f t="shared" si="27"/>
        <v>0</v>
      </c>
      <c r="U105" s="19">
        <f t="shared" si="28"/>
        <v>1.0033444816053512E-2</v>
      </c>
      <c r="V105" s="2">
        <v>0.436</v>
      </c>
      <c r="W105" s="5">
        <v>1</v>
      </c>
      <c r="X105" s="8">
        <v>2</v>
      </c>
      <c r="Y105" s="7">
        <v>1</v>
      </c>
      <c r="Z105" s="6">
        <v>0</v>
      </c>
      <c r="AA105" s="9">
        <v>0</v>
      </c>
      <c r="AB105" s="10">
        <v>0</v>
      </c>
      <c r="AC105" s="3">
        <v>0</v>
      </c>
      <c r="AD105" s="4">
        <v>0</v>
      </c>
      <c r="AE105" s="1">
        <f t="shared" si="29"/>
        <v>4</v>
      </c>
    </row>
    <row r="106" spans="1:31" x14ac:dyDescent="0.3">
      <c r="A106" s="1" t="s">
        <v>388</v>
      </c>
      <c r="B106" s="1">
        <v>4</v>
      </c>
      <c r="C106" s="1" t="s">
        <v>434</v>
      </c>
      <c r="D106" s="1">
        <v>3</v>
      </c>
      <c r="E106" s="5">
        <v>1127</v>
      </c>
      <c r="F106" s="8">
        <v>1488</v>
      </c>
      <c r="G106" s="7">
        <v>3044</v>
      </c>
      <c r="H106" s="6">
        <v>318</v>
      </c>
      <c r="I106" s="9">
        <v>293</v>
      </c>
      <c r="J106" s="10">
        <v>0</v>
      </c>
      <c r="K106" s="3">
        <v>0</v>
      </c>
      <c r="L106" s="4">
        <v>0</v>
      </c>
      <c r="M106" s="1">
        <f t="shared" si="20"/>
        <v>6270</v>
      </c>
      <c r="N106" s="12">
        <f t="shared" si="21"/>
        <v>0.17974481658692185</v>
      </c>
      <c r="O106" s="13">
        <f t="shared" si="22"/>
        <v>0.23732057416267943</v>
      </c>
      <c r="P106" s="14">
        <f t="shared" si="23"/>
        <v>0.48548644338118024</v>
      </c>
      <c r="Q106" s="15">
        <f t="shared" si="24"/>
        <v>5.0717703349282293E-2</v>
      </c>
      <c r="R106" s="16">
        <f t="shared" si="25"/>
        <v>4.6730462519936206E-2</v>
      </c>
      <c r="S106" s="17">
        <f t="shared" si="26"/>
        <v>0</v>
      </c>
      <c r="T106" s="18">
        <f t="shared" si="27"/>
        <v>0</v>
      </c>
      <c r="U106" s="19">
        <f t="shared" si="28"/>
        <v>0</v>
      </c>
      <c r="V106" s="2">
        <v>0.59399999999999997</v>
      </c>
      <c r="W106" s="5">
        <v>0</v>
      </c>
      <c r="X106" s="8">
        <v>1</v>
      </c>
      <c r="Y106" s="7">
        <v>2</v>
      </c>
      <c r="Z106" s="6">
        <v>0</v>
      </c>
      <c r="AA106" s="9">
        <v>0</v>
      </c>
      <c r="AB106" s="10">
        <v>0</v>
      </c>
      <c r="AC106" s="3">
        <v>0</v>
      </c>
      <c r="AD106" s="4">
        <v>0</v>
      </c>
      <c r="AE106" s="1">
        <f t="shared" si="29"/>
        <v>3</v>
      </c>
    </row>
    <row r="107" spans="1:31" x14ac:dyDescent="0.3">
      <c r="A107" s="1" t="s">
        <v>388</v>
      </c>
      <c r="B107" s="1">
        <v>5</v>
      </c>
      <c r="C107" s="1" t="s">
        <v>419</v>
      </c>
      <c r="D107" s="1">
        <v>4</v>
      </c>
      <c r="E107" s="5">
        <v>2031</v>
      </c>
      <c r="F107" s="8">
        <v>2627</v>
      </c>
      <c r="G107" s="7">
        <v>2262</v>
      </c>
      <c r="H107" s="6">
        <v>568</v>
      </c>
      <c r="I107" s="9">
        <v>302</v>
      </c>
      <c r="J107" s="10">
        <v>0</v>
      </c>
      <c r="K107" s="3">
        <v>0</v>
      </c>
      <c r="L107" s="4">
        <v>0</v>
      </c>
      <c r="M107" s="1">
        <f t="shared" si="20"/>
        <v>7790</v>
      </c>
      <c r="N107" s="12">
        <f t="shared" si="21"/>
        <v>0.26071887034659819</v>
      </c>
      <c r="O107" s="13">
        <f t="shared" si="22"/>
        <v>0.33722721437740694</v>
      </c>
      <c r="P107" s="14">
        <f t="shared" si="23"/>
        <v>0.29037227214377409</v>
      </c>
      <c r="Q107" s="15">
        <f t="shared" si="24"/>
        <v>7.2913992297817712E-2</v>
      </c>
      <c r="R107" s="16">
        <f t="shared" si="25"/>
        <v>3.8767650834403082E-2</v>
      </c>
      <c r="S107" s="17">
        <f t="shared" si="26"/>
        <v>0</v>
      </c>
      <c r="T107" s="18">
        <f t="shared" si="27"/>
        <v>0</v>
      </c>
      <c r="U107" s="19">
        <f t="shared" si="28"/>
        <v>0</v>
      </c>
      <c r="V107" s="2">
        <v>0.56000000000000005</v>
      </c>
      <c r="W107" s="5">
        <v>1</v>
      </c>
      <c r="X107" s="8">
        <v>2</v>
      </c>
      <c r="Y107" s="7">
        <v>1</v>
      </c>
      <c r="Z107" s="6">
        <v>0</v>
      </c>
      <c r="AA107" s="9">
        <v>0</v>
      </c>
      <c r="AB107" s="10">
        <v>0</v>
      </c>
      <c r="AC107" s="3">
        <v>0</v>
      </c>
      <c r="AD107" s="4">
        <v>0</v>
      </c>
      <c r="AE107" s="1">
        <f t="shared" si="29"/>
        <v>4</v>
      </c>
    </row>
    <row r="108" spans="1:31" x14ac:dyDescent="0.3">
      <c r="A108" s="1" t="s">
        <v>388</v>
      </c>
      <c r="B108" s="1">
        <v>6</v>
      </c>
      <c r="C108" s="1" t="s">
        <v>427</v>
      </c>
      <c r="D108" s="1">
        <v>3</v>
      </c>
      <c r="E108" s="5">
        <v>1858</v>
      </c>
      <c r="F108" s="8">
        <v>1633</v>
      </c>
      <c r="G108" s="7">
        <v>1834</v>
      </c>
      <c r="H108" s="6">
        <v>276</v>
      </c>
      <c r="I108" s="9">
        <v>540</v>
      </c>
      <c r="J108" s="10">
        <v>0</v>
      </c>
      <c r="K108" s="3">
        <v>0</v>
      </c>
      <c r="L108" s="4">
        <v>0</v>
      </c>
      <c r="M108" s="1">
        <f t="shared" si="20"/>
        <v>6141</v>
      </c>
      <c r="N108" s="12">
        <f t="shared" si="21"/>
        <v>0.30255658687510179</v>
      </c>
      <c r="O108" s="13">
        <f t="shared" si="22"/>
        <v>0.26591760299625467</v>
      </c>
      <c r="P108" s="14">
        <f t="shared" si="23"/>
        <v>0.29864842859469143</v>
      </c>
      <c r="Q108" s="15">
        <f t="shared" si="24"/>
        <v>4.49438202247191E-2</v>
      </c>
      <c r="R108" s="16">
        <f t="shared" si="25"/>
        <v>8.7933561309233021E-2</v>
      </c>
      <c r="S108" s="17">
        <f t="shared" si="26"/>
        <v>0</v>
      </c>
      <c r="T108" s="18">
        <f t="shared" si="27"/>
        <v>0</v>
      </c>
      <c r="U108" s="19">
        <f t="shared" si="28"/>
        <v>0</v>
      </c>
      <c r="V108" s="2">
        <v>0.56399999999999995</v>
      </c>
      <c r="W108" s="5">
        <v>1</v>
      </c>
      <c r="X108" s="8">
        <v>1</v>
      </c>
      <c r="Y108" s="7">
        <v>1</v>
      </c>
      <c r="Z108" s="6">
        <v>0</v>
      </c>
      <c r="AA108" s="9">
        <v>0</v>
      </c>
      <c r="AB108" s="10">
        <v>0</v>
      </c>
      <c r="AC108" s="3">
        <v>0</v>
      </c>
      <c r="AD108" s="4">
        <v>0</v>
      </c>
      <c r="AE108" s="1">
        <f t="shared" si="29"/>
        <v>3</v>
      </c>
    </row>
    <row r="109" spans="1:31" s="41" customFormat="1" x14ac:dyDescent="0.3">
      <c r="A109" s="23" t="s">
        <v>388</v>
      </c>
      <c r="B109" s="23" t="s">
        <v>68</v>
      </c>
      <c r="C109" s="23" t="s">
        <v>67</v>
      </c>
      <c r="D109" s="23">
        <f>SUM(D103:D108)</f>
        <v>22</v>
      </c>
      <c r="E109" s="24">
        <f t="shared" ref="E109:L109" si="38">SUM(E103:E108)</f>
        <v>11584</v>
      </c>
      <c r="F109" s="25">
        <f t="shared" si="38"/>
        <v>13723</v>
      </c>
      <c r="G109" s="26">
        <f t="shared" si="38"/>
        <v>11382</v>
      </c>
      <c r="H109" s="27">
        <f t="shared" si="38"/>
        <v>1971</v>
      </c>
      <c r="I109" s="28">
        <f t="shared" si="38"/>
        <v>1862</v>
      </c>
      <c r="J109" s="29">
        <f t="shared" si="38"/>
        <v>900</v>
      </c>
      <c r="K109" s="30">
        <f t="shared" si="38"/>
        <v>0</v>
      </c>
      <c r="L109" s="31">
        <f t="shared" si="38"/>
        <v>63</v>
      </c>
      <c r="M109" s="23">
        <f t="shared" si="20"/>
        <v>41485</v>
      </c>
      <c r="N109" s="32">
        <f t="shared" si="21"/>
        <v>0.27923345787634085</v>
      </c>
      <c r="O109" s="33">
        <f t="shared" si="22"/>
        <v>0.33079426298662168</v>
      </c>
      <c r="P109" s="34">
        <f t="shared" si="23"/>
        <v>0.27436422803422922</v>
      </c>
      <c r="Q109" s="35">
        <f t="shared" si="24"/>
        <v>4.7511148607930577E-2</v>
      </c>
      <c r="R109" s="36">
        <f t="shared" si="25"/>
        <v>4.4883692901048572E-2</v>
      </c>
      <c r="S109" s="37">
        <f t="shared" si="26"/>
        <v>2.1694588405447753E-2</v>
      </c>
      <c r="T109" s="38">
        <f t="shared" si="27"/>
        <v>0</v>
      </c>
      <c r="U109" s="39">
        <f t="shared" si="28"/>
        <v>1.5186211883813426E-3</v>
      </c>
      <c r="V109" s="40"/>
      <c r="W109" s="24">
        <f>SUM(W103:W108)</f>
        <v>6</v>
      </c>
      <c r="X109" s="25">
        <f t="shared" ref="X109:AD109" si="39">SUM(X103:X108)</f>
        <v>9</v>
      </c>
      <c r="Y109" s="26">
        <f t="shared" si="39"/>
        <v>7</v>
      </c>
      <c r="Z109" s="27">
        <f t="shared" si="39"/>
        <v>0</v>
      </c>
      <c r="AA109" s="28">
        <f t="shared" si="39"/>
        <v>0</v>
      </c>
      <c r="AB109" s="29">
        <f t="shared" si="39"/>
        <v>0</v>
      </c>
      <c r="AC109" s="30">
        <f t="shared" si="39"/>
        <v>0</v>
      </c>
      <c r="AD109" s="31">
        <f t="shared" si="39"/>
        <v>0</v>
      </c>
      <c r="AE109" s="23">
        <f t="shared" si="29"/>
        <v>22</v>
      </c>
    </row>
    <row r="110" spans="1:31" x14ac:dyDescent="0.3">
      <c r="A110" s="1" t="s">
        <v>75</v>
      </c>
      <c r="B110" s="1">
        <v>1</v>
      </c>
      <c r="C110" s="1" t="s">
        <v>76</v>
      </c>
      <c r="D110" s="1">
        <v>4</v>
      </c>
      <c r="E110" s="5">
        <v>2258</v>
      </c>
      <c r="F110" s="8">
        <v>1424</v>
      </c>
      <c r="G110" s="7">
        <v>1297</v>
      </c>
      <c r="H110" s="6">
        <v>0</v>
      </c>
      <c r="I110" s="9">
        <v>220</v>
      </c>
      <c r="J110" s="10">
        <v>1840</v>
      </c>
      <c r="K110" s="3">
        <v>0</v>
      </c>
      <c r="L110" s="4">
        <v>34</v>
      </c>
      <c r="M110" s="1">
        <f t="shared" si="20"/>
        <v>7073</v>
      </c>
      <c r="N110" s="12">
        <f t="shared" si="21"/>
        <v>0.3192421886045525</v>
      </c>
      <c r="O110" s="13">
        <f t="shared" si="22"/>
        <v>0.2013289975964937</v>
      </c>
      <c r="P110" s="14">
        <f t="shared" si="23"/>
        <v>0.18337339177152551</v>
      </c>
      <c r="Q110" s="15">
        <f t="shared" si="24"/>
        <v>0</v>
      </c>
      <c r="R110" s="16">
        <f t="shared" si="25"/>
        <v>3.110419906687403E-2</v>
      </c>
      <c r="S110" s="17">
        <f t="shared" si="26"/>
        <v>0.26014421037749186</v>
      </c>
      <c r="T110" s="18">
        <f t="shared" si="27"/>
        <v>0</v>
      </c>
      <c r="U110" s="19">
        <f t="shared" si="28"/>
        <v>4.8070125830623495E-3</v>
      </c>
      <c r="V110" s="2">
        <v>0.52500000000000002</v>
      </c>
      <c r="W110" s="5">
        <v>1</v>
      </c>
      <c r="X110" s="8">
        <v>1</v>
      </c>
      <c r="Y110" s="7">
        <v>1</v>
      </c>
      <c r="Z110" s="6">
        <v>0</v>
      </c>
      <c r="AA110" s="9">
        <v>0</v>
      </c>
      <c r="AB110" s="10">
        <v>1</v>
      </c>
      <c r="AC110" s="3">
        <v>0</v>
      </c>
      <c r="AD110" s="4">
        <v>0</v>
      </c>
      <c r="AE110" s="1">
        <f t="shared" si="29"/>
        <v>4</v>
      </c>
    </row>
    <row r="111" spans="1:31" x14ac:dyDescent="0.3">
      <c r="A111" s="1" t="s">
        <v>75</v>
      </c>
      <c r="B111" s="1">
        <v>2</v>
      </c>
      <c r="C111" s="1" t="s">
        <v>85</v>
      </c>
      <c r="D111" s="1">
        <v>3</v>
      </c>
      <c r="E111" s="5">
        <v>1551</v>
      </c>
      <c r="F111" s="8">
        <v>1531</v>
      </c>
      <c r="G111" s="7">
        <v>2345</v>
      </c>
      <c r="H111" s="6">
        <v>138</v>
      </c>
      <c r="I111" s="9">
        <v>0</v>
      </c>
      <c r="J111" s="10">
        <v>447</v>
      </c>
      <c r="K111" s="3">
        <v>0</v>
      </c>
      <c r="L111" s="4">
        <v>43</v>
      </c>
      <c r="M111" s="1">
        <f t="shared" si="20"/>
        <v>6055</v>
      </c>
      <c r="N111" s="12">
        <f t="shared" si="21"/>
        <v>0.25615194054500412</v>
      </c>
      <c r="O111" s="13">
        <f t="shared" si="22"/>
        <v>0.25284888521882742</v>
      </c>
      <c r="P111" s="14">
        <f t="shared" si="23"/>
        <v>0.38728323699421963</v>
      </c>
      <c r="Q111" s="15">
        <f t="shared" si="24"/>
        <v>2.2791081750619321E-2</v>
      </c>
      <c r="R111" s="16">
        <f t="shared" si="25"/>
        <v>0</v>
      </c>
      <c r="S111" s="17">
        <f t="shared" si="26"/>
        <v>7.3823286540049549E-2</v>
      </c>
      <c r="T111" s="18">
        <f t="shared" si="27"/>
        <v>0</v>
      </c>
      <c r="U111" s="19">
        <f t="shared" si="28"/>
        <v>7.1015689512799341E-3</v>
      </c>
      <c r="V111" s="2">
        <v>0.52800000000000002</v>
      </c>
      <c r="W111" s="5">
        <v>1</v>
      </c>
      <c r="X111" s="8">
        <v>1</v>
      </c>
      <c r="Y111" s="7">
        <v>1</v>
      </c>
      <c r="Z111" s="6">
        <v>0</v>
      </c>
      <c r="AA111" s="9">
        <v>0</v>
      </c>
      <c r="AB111" s="10">
        <v>0</v>
      </c>
      <c r="AC111" s="3">
        <v>0</v>
      </c>
      <c r="AD111" s="4">
        <v>0</v>
      </c>
      <c r="AE111" s="1">
        <f t="shared" si="29"/>
        <v>3</v>
      </c>
    </row>
    <row r="112" spans="1:31" x14ac:dyDescent="0.3">
      <c r="A112" s="1" t="s">
        <v>75</v>
      </c>
      <c r="B112" s="1">
        <v>3</v>
      </c>
      <c r="C112" s="1" t="s">
        <v>96</v>
      </c>
      <c r="D112" s="1">
        <v>3</v>
      </c>
      <c r="E112" s="5">
        <v>1853</v>
      </c>
      <c r="F112" s="8">
        <v>1431</v>
      </c>
      <c r="G112" s="7">
        <v>2650</v>
      </c>
      <c r="H112" s="6">
        <v>266</v>
      </c>
      <c r="I112" s="9">
        <v>0</v>
      </c>
      <c r="J112" s="10">
        <v>1363</v>
      </c>
      <c r="K112" s="3">
        <v>0</v>
      </c>
      <c r="L112" s="4">
        <v>32</v>
      </c>
      <c r="M112" s="1">
        <f t="shared" si="20"/>
        <v>7595</v>
      </c>
      <c r="N112" s="12">
        <f t="shared" si="21"/>
        <v>0.24397630019749836</v>
      </c>
      <c r="O112" s="13">
        <f t="shared" si="22"/>
        <v>0.18841342988808427</v>
      </c>
      <c r="P112" s="14">
        <f t="shared" si="23"/>
        <v>0.34891375905200789</v>
      </c>
      <c r="Q112" s="15">
        <f t="shared" si="24"/>
        <v>3.5023041474654376E-2</v>
      </c>
      <c r="R112" s="16">
        <f t="shared" si="25"/>
        <v>0</v>
      </c>
      <c r="S112" s="17">
        <f t="shared" si="26"/>
        <v>0.1794601711652403</v>
      </c>
      <c r="T112" s="18">
        <f t="shared" si="27"/>
        <v>0</v>
      </c>
      <c r="U112" s="19">
        <f t="shared" si="28"/>
        <v>4.213298222514812E-3</v>
      </c>
      <c r="V112" s="2">
        <v>0.60199999999999998</v>
      </c>
      <c r="W112" s="5">
        <v>1</v>
      </c>
      <c r="X112" s="8">
        <v>1</v>
      </c>
      <c r="Y112" s="7">
        <v>1</v>
      </c>
      <c r="Z112" s="6">
        <v>0</v>
      </c>
      <c r="AA112" s="9">
        <v>0</v>
      </c>
      <c r="AB112" s="10">
        <v>0</v>
      </c>
      <c r="AC112" s="3">
        <v>0</v>
      </c>
      <c r="AD112" s="4">
        <v>0</v>
      </c>
      <c r="AE112" s="1">
        <f t="shared" si="29"/>
        <v>3</v>
      </c>
    </row>
    <row r="113" spans="1:31" s="41" customFormat="1" x14ac:dyDescent="0.3">
      <c r="A113" s="1" t="s">
        <v>75</v>
      </c>
      <c r="B113" s="1">
        <v>4</v>
      </c>
      <c r="C113" s="1" t="s">
        <v>97</v>
      </c>
      <c r="D113" s="1">
        <v>4</v>
      </c>
      <c r="E113" s="5">
        <v>2317</v>
      </c>
      <c r="F113" s="8">
        <v>1678</v>
      </c>
      <c r="G113" s="7">
        <v>3295</v>
      </c>
      <c r="H113" s="6">
        <v>195</v>
      </c>
      <c r="I113" s="9">
        <v>351</v>
      </c>
      <c r="J113" s="10">
        <v>2347</v>
      </c>
      <c r="K113" s="3">
        <v>0</v>
      </c>
      <c r="L113" s="4">
        <v>20</v>
      </c>
      <c r="M113" s="1">
        <f t="shared" si="20"/>
        <v>10203</v>
      </c>
      <c r="N113" s="12">
        <f t="shared" si="21"/>
        <v>0.22709007154758404</v>
      </c>
      <c r="O113" s="13">
        <f t="shared" si="22"/>
        <v>0.16446143291188867</v>
      </c>
      <c r="P113" s="14">
        <f t="shared" si="23"/>
        <v>0.3229442320886014</v>
      </c>
      <c r="Q113" s="15">
        <f t="shared" si="24"/>
        <v>1.9112025874742724E-2</v>
      </c>
      <c r="R113" s="16">
        <f t="shared" si="25"/>
        <v>3.4401646574536898E-2</v>
      </c>
      <c r="S113" s="17">
        <f t="shared" si="26"/>
        <v>0.23003038322062139</v>
      </c>
      <c r="T113" s="18">
        <f t="shared" si="27"/>
        <v>0</v>
      </c>
      <c r="U113" s="19">
        <f t="shared" si="28"/>
        <v>1.9602077820248948E-3</v>
      </c>
      <c r="V113" s="2">
        <v>0.63100000000000001</v>
      </c>
      <c r="W113" s="5">
        <v>1</v>
      </c>
      <c r="X113" s="8">
        <v>1</v>
      </c>
      <c r="Y113" s="7">
        <v>1</v>
      </c>
      <c r="Z113" s="6">
        <v>0</v>
      </c>
      <c r="AA113" s="9">
        <v>0</v>
      </c>
      <c r="AB113" s="10">
        <v>1</v>
      </c>
      <c r="AC113" s="3">
        <v>0</v>
      </c>
      <c r="AD113" s="4">
        <v>0</v>
      </c>
      <c r="AE113" s="1">
        <f t="shared" si="29"/>
        <v>4</v>
      </c>
    </row>
    <row r="114" spans="1:31" x14ac:dyDescent="0.3">
      <c r="A114" s="1" t="s">
        <v>75</v>
      </c>
      <c r="B114" s="1">
        <v>5</v>
      </c>
      <c r="C114" s="1" t="s">
        <v>109</v>
      </c>
      <c r="D114" s="1">
        <v>4</v>
      </c>
      <c r="E114" s="5">
        <v>1907</v>
      </c>
      <c r="F114" s="8">
        <v>1009</v>
      </c>
      <c r="G114" s="7">
        <v>6001</v>
      </c>
      <c r="H114" s="6">
        <v>308</v>
      </c>
      <c r="I114" s="9">
        <v>0</v>
      </c>
      <c r="J114" s="10">
        <v>511</v>
      </c>
      <c r="K114" s="3">
        <v>0</v>
      </c>
      <c r="L114" s="4">
        <v>37</v>
      </c>
      <c r="M114" s="1">
        <f t="shared" si="20"/>
        <v>9773</v>
      </c>
      <c r="N114" s="12">
        <f t="shared" si="21"/>
        <v>0.19512943824823492</v>
      </c>
      <c r="O114" s="13">
        <f t="shared" si="22"/>
        <v>0.10324363041031413</v>
      </c>
      <c r="P114" s="14">
        <f t="shared" si="23"/>
        <v>0.6140386779903817</v>
      </c>
      <c r="Q114" s="15">
        <f t="shared" si="24"/>
        <v>3.1515399570244552E-2</v>
      </c>
      <c r="R114" s="16">
        <f t="shared" si="25"/>
        <v>0</v>
      </c>
      <c r="S114" s="17">
        <f t="shared" si="26"/>
        <v>5.2286912923360275E-2</v>
      </c>
      <c r="T114" s="18">
        <f t="shared" si="27"/>
        <v>0</v>
      </c>
      <c r="U114" s="19">
        <f t="shared" si="28"/>
        <v>3.785940857464443E-3</v>
      </c>
      <c r="V114" s="2">
        <v>0.58599999999999997</v>
      </c>
      <c r="W114" s="5">
        <v>1</v>
      </c>
      <c r="X114" s="8">
        <v>0</v>
      </c>
      <c r="Y114" s="7">
        <v>3</v>
      </c>
      <c r="Z114" s="6">
        <v>0</v>
      </c>
      <c r="AA114" s="9">
        <v>0</v>
      </c>
      <c r="AB114" s="10">
        <v>0</v>
      </c>
      <c r="AC114" s="3">
        <v>0</v>
      </c>
      <c r="AD114" s="4">
        <v>0</v>
      </c>
      <c r="AE114" s="1">
        <f t="shared" si="29"/>
        <v>4</v>
      </c>
    </row>
    <row r="115" spans="1:31" s="41" customFormat="1" x14ac:dyDescent="0.3">
      <c r="A115" s="23" t="s">
        <v>75</v>
      </c>
      <c r="B115" s="23" t="s">
        <v>68</v>
      </c>
      <c r="C115" s="23" t="s">
        <v>67</v>
      </c>
      <c r="D115" s="23">
        <f>SUM(D110:D114)</f>
        <v>18</v>
      </c>
      <c r="E115" s="24">
        <f t="shared" ref="E115:L115" si="40">SUM(E110:E114)</f>
        <v>9886</v>
      </c>
      <c r="F115" s="25">
        <f t="shared" si="40"/>
        <v>7073</v>
      </c>
      <c r="G115" s="26">
        <f t="shared" si="40"/>
        <v>15588</v>
      </c>
      <c r="H115" s="27">
        <f t="shared" si="40"/>
        <v>907</v>
      </c>
      <c r="I115" s="28">
        <f t="shared" si="40"/>
        <v>571</v>
      </c>
      <c r="J115" s="29">
        <f t="shared" si="40"/>
        <v>6508</v>
      </c>
      <c r="K115" s="30">
        <f t="shared" si="40"/>
        <v>0</v>
      </c>
      <c r="L115" s="31">
        <f t="shared" si="40"/>
        <v>166</v>
      </c>
      <c r="M115" s="23">
        <f t="shared" si="20"/>
        <v>40699</v>
      </c>
      <c r="N115" s="32">
        <f t="shared" si="21"/>
        <v>0.24290523108675888</v>
      </c>
      <c r="O115" s="33">
        <f t="shared" si="22"/>
        <v>0.17378805376053466</v>
      </c>
      <c r="P115" s="34">
        <f t="shared" si="23"/>
        <v>0.38300695348780067</v>
      </c>
      <c r="Q115" s="35">
        <f t="shared" si="24"/>
        <v>2.2285559841765154E-2</v>
      </c>
      <c r="R115" s="36">
        <f t="shared" si="25"/>
        <v>1.4029828742720952E-2</v>
      </c>
      <c r="S115" s="37">
        <f t="shared" si="26"/>
        <v>0.15990564878743949</v>
      </c>
      <c r="T115" s="38">
        <f t="shared" si="27"/>
        <v>0</v>
      </c>
      <c r="U115" s="39">
        <f t="shared" si="28"/>
        <v>4.0787242929801711E-3</v>
      </c>
      <c r="V115" s="40"/>
      <c r="W115" s="24">
        <f>SUM(W110:W114)</f>
        <v>5</v>
      </c>
      <c r="X115" s="25">
        <f t="shared" ref="X115:AD115" si="41">SUM(X110:X114)</f>
        <v>4</v>
      </c>
      <c r="Y115" s="26">
        <f t="shared" si="41"/>
        <v>7</v>
      </c>
      <c r="Z115" s="27">
        <f t="shared" si="41"/>
        <v>0</v>
      </c>
      <c r="AA115" s="28">
        <f t="shared" si="41"/>
        <v>0</v>
      </c>
      <c r="AB115" s="29">
        <f t="shared" si="41"/>
        <v>2</v>
      </c>
      <c r="AC115" s="30">
        <f t="shared" si="41"/>
        <v>0</v>
      </c>
      <c r="AD115" s="31">
        <f t="shared" si="41"/>
        <v>0</v>
      </c>
      <c r="AE115" s="23">
        <f t="shared" si="29"/>
        <v>18</v>
      </c>
    </row>
    <row r="116" spans="1:31" x14ac:dyDescent="0.3">
      <c r="A116" s="1" t="s">
        <v>1688</v>
      </c>
      <c r="B116" s="1">
        <v>1</v>
      </c>
      <c r="C116" s="1" t="s">
        <v>1689</v>
      </c>
      <c r="D116" s="1">
        <v>4</v>
      </c>
      <c r="E116" s="5">
        <v>3211</v>
      </c>
      <c r="F116" s="8">
        <v>786</v>
      </c>
      <c r="G116" s="7">
        <v>2395</v>
      </c>
      <c r="H116" s="6">
        <v>7217</v>
      </c>
      <c r="I116" s="9">
        <v>375</v>
      </c>
      <c r="J116" s="10">
        <v>56</v>
      </c>
      <c r="K116" s="3">
        <v>0</v>
      </c>
      <c r="L116" s="4">
        <v>167</v>
      </c>
      <c r="M116" s="1">
        <f t="shared" si="20"/>
        <v>14207</v>
      </c>
      <c r="N116" s="12">
        <f t="shared" si="21"/>
        <v>0.22601534454846203</v>
      </c>
      <c r="O116" s="13">
        <f t="shared" si="22"/>
        <v>5.5324839867670866E-2</v>
      </c>
      <c r="P116" s="14">
        <f t="shared" si="23"/>
        <v>0.16857886957133808</v>
      </c>
      <c r="Q116" s="15">
        <f t="shared" si="24"/>
        <v>0.5079890194974308</v>
      </c>
      <c r="R116" s="16">
        <f t="shared" si="25"/>
        <v>2.6395438868163583E-2</v>
      </c>
      <c r="S116" s="17">
        <f t="shared" si="26"/>
        <v>3.9417188709790947E-3</v>
      </c>
      <c r="T116" s="18">
        <f t="shared" si="27"/>
        <v>0</v>
      </c>
      <c r="U116" s="19">
        <f t="shared" si="28"/>
        <v>1.1754768775955516E-2</v>
      </c>
      <c r="V116" s="2">
        <v>0.56299999999999994</v>
      </c>
      <c r="W116" s="5">
        <v>1</v>
      </c>
      <c r="X116" s="8">
        <v>0</v>
      </c>
      <c r="Y116" s="7">
        <v>1</v>
      </c>
      <c r="Z116" s="6">
        <v>2</v>
      </c>
      <c r="AA116" s="9">
        <v>0</v>
      </c>
      <c r="AB116" s="10">
        <v>0</v>
      </c>
      <c r="AC116" s="3">
        <v>0</v>
      </c>
      <c r="AD116" s="4">
        <v>0</v>
      </c>
      <c r="AE116" s="1">
        <f t="shared" si="29"/>
        <v>4</v>
      </c>
    </row>
    <row r="117" spans="1:31" x14ac:dyDescent="0.3">
      <c r="A117" s="1" t="s">
        <v>1688</v>
      </c>
      <c r="B117" s="1">
        <v>2</v>
      </c>
      <c r="C117" s="1" t="s">
        <v>1690</v>
      </c>
      <c r="D117" s="1">
        <v>4</v>
      </c>
      <c r="E117" s="5">
        <v>3262</v>
      </c>
      <c r="F117" s="8">
        <v>2334</v>
      </c>
      <c r="G117" s="7">
        <v>4670</v>
      </c>
      <c r="H117" s="6">
        <v>560</v>
      </c>
      <c r="I117" s="9">
        <v>489</v>
      </c>
      <c r="J117" s="10">
        <v>0</v>
      </c>
      <c r="K117" s="3">
        <v>0</v>
      </c>
      <c r="L117" s="4">
        <v>0</v>
      </c>
      <c r="M117" s="1">
        <f t="shared" si="20"/>
        <v>11315</v>
      </c>
      <c r="N117" s="12">
        <f t="shared" si="21"/>
        <v>0.28828988068935041</v>
      </c>
      <c r="O117" s="13">
        <f t="shared" si="22"/>
        <v>0.20627485638532922</v>
      </c>
      <c r="P117" s="14">
        <f t="shared" si="23"/>
        <v>0.412726469288555</v>
      </c>
      <c r="Q117" s="15">
        <f t="shared" si="24"/>
        <v>4.9491825011047284E-2</v>
      </c>
      <c r="R117" s="16">
        <f t="shared" si="25"/>
        <v>4.3216968625718076E-2</v>
      </c>
      <c r="S117" s="17">
        <f t="shared" si="26"/>
        <v>0</v>
      </c>
      <c r="T117" s="18">
        <f t="shared" si="27"/>
        <v>0</v>
      </c>
      <c r="U117" s="19">
        <f t="shared" si="28"/>
        <v>0</v>
      </c>
      <c r="V117" s="2">
        <v>0.505</v>
      </c>
      <c r="W117" s="5">
        <v>1</v>
      </c>
      <c r="X117" s="8">
        <v>1</v>
      </c>
      <c r="Y117" s="7">
        <v>2</v>
      </c>
      <c r="Z117" s="6">
        <v>0</v>
      </c>
      <c r="AA117" s="9">
        <v>0</v>
      </c>
      <c r="AB117" s="10">
        <v>0</v>
      </c>
      <c r="AC117" s="3">
        <v>0</v>
      </c>
      <c r="AD117" s="4">
        <v>0</v>
      </c>
      <c r="AE117" s="1">
        <f t="shared" si="29"/>
        <v>4</v>
      </c>
    </row>
    <row r="118" spans="1:31" x14ac:dyDescent="0.3">
      <c r="A118" s="1" t="s">
        <v>1688</v>
      </c>
      <c r="B118" s="1">
        <v>3</v>
      </c>
      <c r="C118" s="1" t="s">
        <v>1691</v>
      </c>
      <c r="D118" s="1">
        <v>3</v>
      </c>
      <c r="E118" s="5">
        <v>2541</v>
      </c>
      <c r="F118" s="8">
        <v>1262</v>
      </c>
      <c r="G118" s="7">
        <v>2084</v>
      </c>
      <c r="H118" s="6">
        <v>3176</v>
      </c>
      <c r="I118" s="9">
        <v>411</v>
      </c>
      <c r="J118" s="10">
        <v>0</v>
      </c>
      <c r="K118" s="3">
        <v>0</v>
      </c>
      <c r="L118" s="4">
        <v>0</v>
      </c>
      <c r="M118" s="1">
        <f t="shared" si="20"/>
        <v>9474</v>
      </c>
      <c r="N118" s="12">
        <f t="shared" si="21"/>
        <v>0.26820772640911972</v>
      </c>
      <c r="O118" s="13">
        <f t="shared" si="22"/>
        <v>0.13320667088874816</v>
      </c>
      <c r="P118" s="14">
        <f t="shared" si="23"/>
        <v>0.21997044542959679</v>
      </c>
      <c r="Q118" s="15">
        <f t="shared" si="24"/>
        <v>0.33523327000211106</v>
      </c>
      <c r="R118" s="16">
        <f t="shared" si="25"/>
        <v>4.3381887270424316E-2</v>
      </c>
      <c r="S118" s="17">
        <f t="shared" si="26"/>
        <v>0</v>
      </c>
      <c r="T118" s="18">
        <f t="shared" si="27"/>
        <v>0</v>
      </c>
      <c r="U118" s="19">
        <f t="shared" si="28"/>
        <v>0</v>
      </c>
      <c r="V118" s="2">
        <v>0.52200000000000002</v>
      </c>
      <c r="W118" s="5">
        <v>1</v>
      </c>
      <c r="X118" s="8">
        <v>0</v>
      </c>
      <c r="Y118" s="7">
        <v>1</v>
      </c>
      <c r="Z118" s="6">
        <v>1</v>
      </c>
      <c r="AA118" s="9">
        <v>0</v>
      </c>
      <c r="AB118" s="10">
        <v>0</v>
      </c>
      <c r="AC118" s="3">
        <v>0</v>
      </c>
      <c r="AD118" s="4">
        <v>0</v>
      </c>
      <c r="AE118" s="1">
        <f t="shared" si="29"/>
        <v>3</v>
      </c>
    </row>
    <row r="119" spans="1:31" x14ac:dyDescent="0.3">
      <c r="A119" s="1" t="s">
        <v>1688</v>
      </c>
      <c r="B119" s="1">
        <v>4</v>
      </c>
      <c r="C119" s="1" t="s">
        <v>1692</v>
      </c>
      <c r="D119" s="1">
        <v>4</v>
      </c>
      <c r="E119" s="5">
        <v>3256</v>
      </c>
      <c r="F119" s="8">
        <v>2156</v>
      </c>
      <c r="G119" s="7">
        <v>2951</v>
      </c>
      <c r="H119" s="6">
        <v>812</v>
      </c>
      <c r="I119" s="9">
        <v>1039</v>
      </c>
      <c r="J119" s="10">
        <v>185</v>
      </c>
      <c r="K119" s="3">
        <v>0</v>
      </c>
      <c r="L119" s="4">
        <v>0</v>
      </c>
      <c r="M119" s="1">
        <f t="shared" si="20"/>
        <v>10399</v>
      </c>
      <c r="N119" s="12">
        <f t="shared" si="21"/>
        <v>0.31310702952206942</v>
      </c>
      <c r="O119" s="13">
        <f t="shared" si="22"/>
        <v>0.20732762765650542</v>
      </c>
      <c r="P119" s="14">
        <f t="shared" si="23"/>
        <v>0.28377728627752669</v>
      </c>
      <c r="Q119" s="15">
        <f t="shared" si="24"/>
        <v>7.8084431195307238E-2</v>
      </c>
      <c r="R119" s="16">
        <f t="shared" si="25"/>
        <v>9.9913453216655443E-2</v>
      </c>
      <c r="S119" s="17">
        <f t="shared" si="26"/>
        <v>1.7790172131935764E-2</v>
      </c>
      <c r="T119" s="18">
        <f t="shared" si="27"/>
        <v>0</v>
      </c>
      <c r="U119" s="19">
        <f t="shared" si="28"/>
        <v>0</v>
      </c>
      <c r="V119" s="2">
        <v>0.45500000000000002</v>
      </c>
      <c r="W119" s="5">
        <v>2</v>
      </c>
      <c r="X119" s="8">
        <v>1</v>
      </c>
      <c r="Y119" s="7">
        <v>1</v>
      </c>
      <c r="Z119" s="6">
        <v>0</v>
      </c>
      <c r="AA119" s="9">
        <v>0</v>
      </c>
      <c r="AB119" s="10">
        <v>0</v>
      </c>
      <c r="AC119" s="3">
        <v>0</v>
      </c>
      <c r="AD119" s="4">
        <v>0</v>
      </c>
      <c r="AE119" s="1">
        <f t="shared" si="29"/>
        <v>4</v>
      </c>
    </row>
    <row r="120" spans="1:31" x14ac:dyDescent="0.3">
      <c r="A120" s="1" t="s">
        <v>1688</v>
      </c>
      <c r="B120" s="1">
        <v>5</v>
      </c>
      <c r="C120" s="1" t="s">
        <v>1723</v>
      </c>
      <c r="D120" s="1">
        <v>4</v>
      </c>
      <c r="E120" s="5">
        <v>2572</v>
      </c>
      <c r="F120" s="8">
        <v>1678</v>
      </c>
      <c r="G120" s="7">
        <f>2323+2685</f>
        <v>5008</v>
      </c>
      <c r="H120" s="6">
        <v>2251</v>
      </c>
      <c r="I120" s="9">
        <v>1669</v>
      </c>
      <c r="J120" s="10">
        <v>357</v>
      </c>
      <c r="K120" s="3">
        <v>0</v>
      </c>
      <c r="L120" s="4">
        <v>32</v>
      </c>
      <c r="M120" s="1">
        <f t="shared" si="20"/>
        <v>13567</v>
      </c>
      <c r="N120" s="12">
        <f t="shared" si="21"/>
        <v>0.18957765165475049</v>
      </c>
      <c r="O120" s="13">
        <f t="shared" si="22"/>
        <v>0.12368246480430456</v>
      </c>
      <c r="P120" s="14">
        <f t="shared" si="23"/>
        <v>0.36913097958281121</v>
      </c>
      <c r="Q120" s="15">
        <f t="shared" si="24"/>
        <v>0.16591729932925481</v>
      </c>
      <c r="R120" s="16">
        <f t="shared" si="25"/>
        <v>0.12301909044003832</v>
      </c>
      <c r="S120" s="17">
        <f t="shared" si="26"/>
        <v>2.6313849782560624E-2</v>
      </c>
      <c r="T120" s="18">
        <f t="shared" si="27"/>
        <v>0</v>
      </c>
      <c r="U120" s="19">
        <f t="shared" si="28"/>
        <v>2.358664406279944E-3</v>
      </c>
      <c r="V120" s="2">
        <v>0.56499999999999995</v>
      </c>
      <c r="W120" s="5">
        <v>1</v>
      </c>
      <c r="X120" s="8">
        <v>0</v>
      </c>
      <c r="Y120" s="7">
        <v>2</v>
      </c>
      <c r="Z120" s="6">
        <v>1</v>
      </c>
      <c r="AA120" s="9">
        <v>0</v>
      </c>
      <c r="AB120" s="10">
        <v>0</v>
      </c>
      <c r="AC120" s="3">
        <v>0</v>
      </c>
      <c r="AD120" s="4">
        <v>0</v>
      </c>
      <c r="AE120" s="1">
        <f t="shared" si="29"/>
        <v>4</v>
      </c>
    </row>
    <row r="121" spans="1:31" x14ac:dyDescent="0.3">
      <c r="A121" s="1" t="s">
        <v>1688</v>
      </c>
      <c r="B121" s="1">
        <v>6</v>
      </c>
      <c r="C121" s="1" t="s">
        <v>1731</v>
      </c>
      <c r="D121" s="1">
        <v>3</v>
      </c>
      <c r="E121" s="5">
        <v>2474</v>
      </c>
      <c r="F121" s="8">
        <v>878</v>
      </c>
      <c r="G121" s="7">
        <v>3819</v>
      </c>
      <c r="H121" s="6">
        <v>3502</v>
      </c>
      <c r="I121" s="9">
        <v>598</v>
      </c>
      <c r="J121" s="10">
        <v>92</v>
      </c>
      <c r="K121" s="3">
        <v>0</v>
      </c>
      <c r="L121" s="4">
        <v>66</v>
      </c>
      <c r="M121" s="1">
        <f t="shared" si="20"/>
        <v>11429</v>
      </c>
      <c r="N121" s="12">
        <f t="shared" si="21"/>
        <v>0.21646688249190654</v>
      </c>
      <c r="O121" s="13">
        <f t="shared" si="22"/>
        <v>7.6822119170531111E-2</v>
      </c>
      <c r="P121" s="14">
        <f t="shared" si="23"/>
        <v>0.33414996937614838</v>
      </c>
      <c r="Q121" s="15">
        <f t="shared" si="24"/>
        <v>0.30641350949339402</v>
      </c>
      <c r="R121" s="16">
        <f t="shared" si="25"/>
        <v>5.2323037886079275E-2</v>
      </c>
      <c r="S121" s="17">
        <f t="shared" si="26"/>
        <v>8.0496981363198886E-3</v>
      </c>
      <c r="T121" s="18">
        <f t="shared" si="27"/>
        <v>0</v>
      </c>
      <c r="U121" s="19">
        <f t="shared" si="28"/>
        <v>5.7747834456207889E-3</v>
      </c>
      <c r="V121" s="2">
        <v>0.59699999999999998</v>
      </c>
      <c r="W121" s="5">
        <v>1</v>
      </c>
      <c r="X121" s="8">
        <v>0</v>
      </c>
      <c r="Y121" s="7">
        <v>1</v>
      </c>
      <c r="Z121" s="6">
        <v>1</v>
      </c>
      <c r="AA121" s="9">
        <v>0</v>
      </c>
      <c r="AB121" s="10">
        <v>0</v>
      </c>
      <c r="AC121" s="3">
        <v>0</v>
      </c>
      <c r="AD121" s="4">
        <v>0</v>
      </c>
      <c r="AE121" s="1">
        <f t="shared" si="29"/>
        <v>3</v>
      </c>
    </row>
    <row r="122" spans="1:31" x14ac:dyDescent="0.3">
      <c r="A122" s="1" t="s">
        <v>1688</v>
      </c>
      <c r="B122" s="1">
        <v>7</v>
      </c>
      <c r="C122" s="1" t="s">
        <v>1739</v>
      </c>
      <c r="D122" s="1">
        <v>4</v>
      </c>
      <c r="E122" s="5">
        <v>3412</v>
      </c>
      <c r="F122" s="8">
        <v>1837</v>
      </c>
      <c r="G122" s="7">
        <v>1621</v>
      </c>
      <c r="H122" s="6">
        <v>332</v>
      </c>
      <c r="I122" s="9">
        <v>1264</v>
      </c>
      <c r="J122" s="10">
        <v>0</v>
      </c>
      <c r="K122" s="3">
        <v>0</v>
      </c>
      <c r="L122" s="4">
        <v>27</v>
      </c>
      <c r="M122" s="1">
        <f t="shared" si="20"/>
        <v>8493</v>
      </c>
      <c r="N122" s="12">
        <f t="shared" si="21"/>
        <v>0.40174261156246321</v>
      </c>
      <c r="O122" s="13">
        <f t="shared" si="22"/>
        <v>0.21629577298952077</v>
      </c>
      <c r="P122" s="14">
        <f t="shared" si="23"/>
        <v>0.19086306369951725</v>
      </c>
      <c r="Q122" s="15">
        <f t="shared" si="24"/>
        <v>3.9091016130931355E-2</v>
      </c>
      <c r="R122" s="16">
        <f t="shared" si="25"/>
        <v>0.14882844695631697</v>
      </c>
      <c r="S122" s="17">
        <f t="shared" si="26"/>
        <v>0</v>
      </c>
      <c r="T122" s="18">
        <f t="shared" si="27"/>
        <v>0</v>
      </c>
      <c r="U122" s="19">
        <f t="shared" si="28"/>
        <v>3.1790886612504416E-3</v>
      </c>
      <c r="V122" s="2">
        <v>0.39800000000000002</v>
      </c>
      <c r="W122" s="5">
        <v>2</v>
      </c>
      <c r="X122" s="8">
        <v>1</v>
      </c>
      <c r="Y122" s="7">
        <v>1</v>
      </c>
      <c r="Z122" s="6">
        <v>0</v>
      </c>
      <c r="AA122" s="9">
        <v>0</v>
      </c>
      <c r="AB122" s="10">
        <v>0</v>
      </c>
      <c r="AC122" s="3">
        <v>0</v>
      </c>
      <c r="AD122" s="4">
        <v>0</v>
      </c>
      <c r="AE122" s="1">
        <f t="shared" si="29"/>
        <v>4</v>
      </c>
    </row>
    <row r="123" spans="1:31" s="41" customFormat="1" x14ac:dyDescent="0.3">
      <c r="A123" s="1" t="s">
        <v>1688</v>
      </c>
      <c r="B123" s="1">
        <v>8</v>
      </c>
      <c r="C123" s="1" t="s">
        <v>1749</v>
      </c>
      <c r="D123" s="1">
        <v>3</v>
      </c>
      <c r="E123" s="5">
        <v>2359</v>
      </c>
      <c r="F123" s="8">
        <v>2343</v>
      </c>
      <c r="G123" s="7">
        <v>5662</v>
      </c>
      <c r="H123" s="6">
        <v>528</v>
      </c>
      <c r="I123" s="9">
        <v>487</v>
      </c>
      <c r="J123" s="10">
        <v>0</v>
      </c>
      <c r="K123" s="3">
        <v>0</v>
      </c>
      <c r="L123" s="4">
        <v>0</v>
      </c>
      <c r="M123" s="1">
        <f t="shared" si="20"/>
        <v>11379</v>
      </c>
      <c r="N123" s="12">
        <f t="shared" si="21"/>
        <v>0.2073117145619123</v>
      </c>
      <c r="O123" s="13">
        <f t="shared" si="22"/>
        <v>0.20590561560769838</v>
      </c>
      <c r="P123" s="14">
        <f t="shared" si="23"/>
        <v>0.49758326742244485</v>
      </c>
      <c r="Q123" s="15">
        <f t="shared" si="24"/>
        <v>4.6401265489058791E-2</v>
      </c>
      <c r="R123" s="16">
        <f t="shared" si="25"/>
        <v>4.2798136918885669E-2</v>
      </c>
      <c r="S123" s="17">
        <f t="shared" si="26"/>
        <v>0</v>
      </c>
      <c r="T123" s="18">
        <f t="shared" si="27"/>
        <v>0</v>
      </c>
      <c r="U123" s="19">
        <f t="shared" si="28"/>
        <v>0</v>
      </c>
      <c r="V123" s="2">
        <v>0.60199999999999998</v>
      </c>
      <c r="W123" s="5">
        <v>0</v>
      </c>
      <c r="X123" s="8">
        <v>1</v>
      </c>
      <c r="Y123" s="7">
        <v>2</v>
      </c>
      <c r="Z123" s="6">
        <v>0</v>
      </c>
      <c r="AA123" s="9">
        <v>0</v>
      </c>
      <c r="AB123" s="10">
        <v>0</v>
      </c>
      <c r="AC123" s="3">
        <v>0</v>
      </c>
      <c r="AD123" s="4">
        <v>0</v>
      </c>
      <c r="AE123" s="1">
        <f t="shared" si="29"/>
        <v>3</v>
      </c>
    </row>
    <row r="124" spans="1:31" x14ac:dyDescent="0.3">
      <c r="A124" s="1" t="s">
        <v>1688</v>
      </c>
      <c r="B124" s="1">
        <v>9</v>
      </c>
      <c r="C124" s="1" t="s">
        <v>1756</v>
      </c>
      <c r="D124" s="1">
        <v>3</v>
      </c>
      <c r="E124" s="5">
        <v>1924</v>
      </c>
      <c r="F124" s="8">
        <v>1266</v>
      </c>
      <c r="G124" s="7">
        <v>2908</v>
      </c>
      <c r="H124" s="6">
        <v>461</v>
      </c>
      <c r="I124" s="9">
        <v>2525</v>
      </c>
      <c r="J124" s="10">
        <v>62</v>
      </c>
      <c r="K124" s="3">
        <v>0</v>
      </c>
      <c r="L124" s="4">
        <v>0</v>
      </c>
      <c r="M124" s="1">
        <f t="shared" si="20"/>
        <v>9146</v>
      </c>
      <c r="N124" s="12">
        <f t="shared" si="21"/>
        <v>0.21036518696698009</v>
      </c>
      <c r="O124" s="13">
        <f t="shared" si="22"/>
        <v>0.138421167723595</v>
      </c>
      <c r="P124" s="14">
        <f t="shared" si="23"/>
        <v>0.31795320358626722</v>
      </c>
      <c r="Q124" s="15">
        <f t="shared" si="24"/>
        <v>5.0404548436474961E-2</v>
      </c>
      <c r="R124" s="16">
        <f t="shared" si="25"/>
        <v>0.27607697354034549</v>
      </c>
      <c r="S124" s="17">
        <f t="shared" si="26"/>
        <v>6.7789197463371965E-3</v>
      </c>
      <c r="T124" s="18">
        <f t="shared" si="27"/>
        <v>0</v>
      </c>
      <c r="U124" s="19">
        <f t="shared" si="28"/>
        <v>0</v>
      </c>
      <c r="V124" s="2">
        <v>0.54</v>
      </c>
      <c r="W124" s="5">
        <v>1</v>
      </c>
      <c r="X124" s="8">
        <v>0</v>
      </c>
      <c r="Y124" s="7">
        <v>1</v>
      </c>
      <c r="Z124" s="6">
        <v>0</v>
      </c>
      <c r="AA124" s="9">
        <v>1</v>
      </c>
      <c r="AB124" s="10">
        <v>0</v>
      </c>
      <c r="AC124" s="3">
        <v>0</v>
      </c>
      <c r="AD124" s="4">
        <v>0</v>
      </c>
      <c r="AE124" s="1">
        <f t="shared" si="29"/>
        <v>3</v>
      </c>
    </row>
    <row r="125" spans="1:31" x14ac:dyDescent="0.3">
      <c r="A125" s="1" t="s">
        <v>1688</v>
      </c>
      <c r="B125" s="1">
        <v>10</v>
      </c>
      <c r="C125" s="1" t="s">
        <v>1763</v>
      </c>
      <c r="D125" s="1">
        <v>4</v>
      </c>
      <c r="E125" s="5">
        <v>2427</v>
      </c>
      <c r="F125" s="8">
        <v>2473</v>
      </c>
      <c r="G125" s="7">
        <v>4011</v>
      </c>
      <c r="H125" s="6">
        <v>2039</v>
      </c>
      <c r="I125" s="9">
        <v>2629</v>
      </c>
      <c r="J125" s="10">
        <v>0</v>
      </c>
      <c r="K125" s="3">
        <v>0</v>
      </c>
      <c r="L125" s="4">
        <v>0</v>
      </c>
      <c r="M125" s="1">
        <f t="shared" si="20"/>
        <v>13579</v>
      </c>
      <c r="N125" s="12">
        <f t="shared" si="21"/>
        <v>0.17873186538036676</v>
      </c>
      <c r="O125" s="13">
        <f t="shared" si="22"/>
        <v>0.18211944914942191</v>
      </c>
      <c r="P125" s="14">
        <f t="shared" si="23"/>
        <v>0.29538257603652701</v>
      </c>
      <c r="Q125" s="15">
        <f t="shared" si="24"/>
        <v>0.15015833271964063</v>
      </c>
      <c r="R125" s="16">
        <f t="shared" si="25"/>
        <v>0.19360777671404375</v>
      </c>
      <c r="S125" s="17">
        <f t="shared" si="26"/>
        <v>0</v>
      </c>
      <c r="T125" s="18">
        <f t="shared" si="27"/>
        <v>0</v>
      </c>
      <c r="U125" s="19">
        <f t="shared" si="28"/>
        <v>0</v>
      </c>
      <c r="V125" s="2">
        <v>0.57299999999999995</v>
      </c>
      <c r="W125" s="5">
        <v>0</v>
      </c>
      <c r="X125" s="8">
        <v>1</v>
      </c>
      <c r="Y125" s="7">
        <v>1</v>
      </c>
      <c r="Z125" s="6">
        <v>1</v>
      </c>
      <c r="AA125" s="9">
        <v>1</v>
      </c>
      <c r="AB125" s="10">
        <v>0</v>
      </c>
      <c r="AC125" s="3">
        <v>0</v>
      </c>
      <c r="AD125" s="4">
        <v>0</v>
      </c>
      <c r="AE125" s="1">
        <f t="shared" si="29"/>
        <v>4</v>
      </c>
    </row>
    <row r="126" spans="1:31" x14ac:dyDescent="0.3">
      <c r="A126" s="1" t="s">
        <v>1688</v>
      </c>
      <c r="B126" s="1">
        <v>11</v>
      </c>
      <c r="C126" s="1" t="s">
        <v>1776</v>
      </c>
      <c r="D126" s="1">
        <v>4</v>
      </c>
      <c r="E126" s="5">
        <v>2228</v>
      </c>
      <c r="F126" s="8">
        <v>1177</v>
      </c>
      <c r="G126" s="7">
        <v>2904</v>
      </c>
      <c r="H126" s="6">
        <v>711</v>
      </c>
      <c r="I126" s="9">
        <v>1823</v>
      </c>
      <c r="J126" s="10">
        <v>0</v>
      </c>
      <c r="K126" s="3">
        <v>0</v>
      </c>
      <c r="L126" s="4">
        <v>43</v>
      </c>
      <c r="M126" s="1">
        <f t="shared" si="20"/>
        <v>8886</v>
      </c>
      <c r="N126" s="12">
        <f t="shared" si="21"/>
        <v>0.25073148773351339</v>
      </c>
      <c r="O126" s="13">
        <f t="shared" si="22"/>
        <v>0.13245554805311727</v>
      </c>
      <c r="P126" s="14">
        <f t="shared" si="23"/>
        <v>0.32680621201890614</v>
      </c>
      <c r="Q126" s="15">
        <f t="shared" si="24"/>
        <v>8.0013504388926404E-2</v>
      </c>
      <c r="R126" s="16">
        <f t="shared" si="25"/>
        <v>0.20515417510690975</v>
      </c>
      <c r="S126" s="17">
        <f t="shared" si="26"/>
        <v>0</v>
      </c>
      <c r="T126" s="18">
        <f t="shared" si="27"/>
        <v>0</v>
      </c>
      <c r="U126" s="19">
        <f t="shared" si="28"/>
        <v>4.8390726986270536E-3</v>
      </c>
      <c r="V126" s="2">
        <v>0.437</v>
      </c>
      <c r="W126" s="5">
        <v>1</v>
      </c>
      <c r="X126" s="8">
        <v>1</v>
      </c>
      <c r="Y126" s="7">
        <v>1</v>
      </c>
      <c r="Z126" s="6">
        <v>0</v>
      </c>
      <c r="AA126" s="9">
        <v>1</v>
      </c>
      <c r="AB126" s="10">
        <v>0</v>
      </c>
      <c r="AC126" s="3">
        <v>0</v>
      </c>
      <c r="AD126" s="4">
        <v>0</v>
      </c>
      <c r="AE126" s="1">
        <f t="shared" si="29"/>
        <v>4</v>
      </c>
    </row>
    <row r="127" spans="1:31" x14ac:dyDescent="0.3">
      <c r="A127" s="1" t="s">
        <v>1688</v>
      </c>
      <c r="B127" s="1">
        <v>12</v>
      </c>
      <c r="C127" s="1" t="s">
        <v>1787</v>
      </c>
      <c r="D127" s="1">
        <v>4</v>
      </c>
      <c r="E127" s="5">
        <v>3670</v>
      </c>
      <c r="F127" s="8">
        <v>2395</v>
      </c>
      <c r="G127" s="7">
        <v>1536</v>
      </c>
      <c r="H127" s="6">
        <v>398</v>
      </c>
      <c r="I127" s="9">
        <v>2097</v>
      </c>
      <c r="J127" s="10">
        <v>487</v>
      </c>
      <c r="K127" s="3">
        <v>0</v>
      </c>
      <c r="L127" s="4">
        <v>66</v>
      </c>
      <c r="M127" s="1">
        <f t="shared" si="20"/>
        <v>10649</v>
      </c>
      <c r="N127" s="12">
        <f t="shared" si="21"/>
        <v>0.34463329890130528</v>
      </c>
      <c r="O127" s="13">
        <f t="shared" si="22"/>
        <v>0.22490374683068834</v>
      </c>
      <c r="P127" s="14">
        <f t="shared" si="23"/>
        <v>0.14423889567095502</v>
      </c>
      <c r="Q127" s="15">
        <f t="shared" si="24"/>
        <v>3.7374401352239649E-2</v>
      </c>
      <c r="R127" s="16">
        <f t="shared" si="25"/>
        <v>0.19691989858202649</v>
      </c>
      <c r="S127" s="17">
        <f t="shared" si="26"/>
        <v>4.5731993614423892E-2</v>
      </c>
      <c r="T127" s="18">
        <f t="shared" si="27"/>
        <v>0</v>
      </c>
      <c r="U127" s="19">
        <f t="shared" si="28"/>
        <v>6.1977650483613488E-3</v>
      </c>
      <c r="V127" s="2">
        <v>0.44800000000000001</v>
      </c>
      <c r="W127" s="5">
        <v>2</v>
      </c>
      <c r="X127" s="8">
        <v>1</v>
      </c>
      <c r="Y127" s="7">
        <v>0</v>
      </c>
      <c r="Z127" s="6">
        <v>0</v>
      </c>
      <c r="AA127" s="9">
        <v>1</v>
      </c>
      <c r="AB127" s="10">
        <v>0</v>
      </c>
      <c r="AC127" s="3">
        <v>0</v>
      </c>
      <c r="AD127" s="4">
        <v>0</v>
      </c>
      <c r="AE127" s="1">
        <f t="shared" si="29"/>
        <v>4</v>
      </c>
    </row>
    <row r="128" spans="1:31" x14ac:dyDescent="0.3">
      <c r="A128" s="1" t="s">
        <v>1688</v>
      </c>
      <c r="B128" s="1">
        <v>13</v>
      </c>
      <c r="C128" s="1" t="s">
        <v>1793</v>
      </c>
      <c r="D128" s="1">
        <v>3</v>
      </c>
      <c r="E128" s="5">
        <v>2753</v>
      </c>
      <c r="F128" s="8">
        <v>1549</v>
      </c>
      <c r="G128" s="7">
        <v>1213</v>
      </c>
      <c r="H128" s="6">
        <v>403</v>
      </c>
      <c r="I128" s="9">
        <v>1695</v>
      </c>
      <c r="J128" s="10">
        <v>0</v>
      </c>
      <c r="K128" s="3">
        <v>0</v>
      </c>
      <c r="L128" s="4">
        <v>0</v>
      </c>
      <c r="M128" s="1">
        <f t="shared" si="20"/>
        <v>7613</v>
      </c>
      <c r="N128" s="12">
        <f t="shared" si="21"/>
        <v>0.36161828451333244</v>
      </c>
      <c r="O128" s="13">
        <f t="shared" si="22"/>
        <v>0.20346775252856955</v>
      </c>
      <c r="P128" s="14">
        <f t="shared" si="23"/>
        <v>0.15933272034677526</v>
      </c>
      <c r="Q128" s="15">
        <f t="shared" si="24"/>
        <v>5.2935767765663999E-2</v>
      </c>
      <c r="R128" s="16">
        <f t="shared" si="25"/>
        <v>0.22264547484565875</v>
      </c>
      <c r="S128" s="17">
        <f t="shared" si="26"/>
        <v>0</v>
      </c>
      <c r="T128" s="18">
        <f t="shared" si="27"/>
        <v>0</v>
      </c>
      <c r="U128" s="19">
        <f t="shared" si="28"/>
        <v>0</v>
      </c>
      <c r="V128" s="2">
        <v>0.44</v>
      </c>
      <c r="W128" s="5">
        <v>1</v>
      </c>
      <c r="X128" s="8">
        <v>1</v>
      </c>
      <c r="Y128" s="7">
        <v>0</v>
      </c>
      <c r="Z128" s="6">
        <v>0</v>
      </c>
      <c r="AA128" s="9">
        <v>1</v>
      </c>
      <c r="AB128" s="10">
        <v>0</v>
      </c>
      <c r="AC128" s="3">
        <v>0</v>
      </c>
      <c r="AD128" s="4">
        <v>0</v>
      </c>
      <c r="AE128" s="1">
        <f t="shared" si="29"/>
        <v>3</v>
      </c>
    </row>
    <row r="129" spans="1:31" x14ac:dyDescent="0.3">
      <c r="A129" s="1" t="s">
        <v>1688</v>
      </c>
      <c r="B129" s="1">
        <v>14</v>
      </c>
      <c r="C129" s="1" t="s">
        <v>1794</v>
      </c>
      <c r="D129" s="1">
        <v>4</v>
      </c>
      <c r="E129" s="5">
        <v>3945</v>
      </c>
      <c r="F129" s="8">
        <v>2472</v>
      </c>
      <c r="G129" s="7">
        <v>2521</v>
      </c>
      <c r="H129" s="6">
        <v>448</v>
      </c>
      <c r="I129" s="9">
        <v>1244</v>
      </c>
      <c r="J129" s="10">
        <v>0</v>
      </c>
      <c r="K129" s="3">
        <v>0</v>
      </c>
      <c r="L129" s="4">
        <v>0</v>
      </c>
      <c r="M129" s="1">
        <f t="shared" si="20"/>
        <v>10630</v>
      </c>
      <c r="N129" s="12">
        <f t="shared" si="21"/>
        <v>0.3711194731890875</v>
      </c>
      <c r="O129" s="13">
        <f t="shared" si="22"/>
        <v>0.23254938852304799</v>
      </c>
      <c r="P129" s="14">
        <f t="shared" si="23"/>
        <v>0.23715898400752586</v>
      </c>
      <c r="Q129" s="15">
        <f t="shared" si="24"/>
        <v>4.2144873000940733E-2</v>
      </c>
      <c r="R129" s="16">
        <f t="shared" si="25"/>
        <v>0.11702728127939793</v>
      </c>
      <c r="S129" s="17">
        <f t="shared" si="26"/>
        <v>0</v>
      </c>
      <c r="T129" s="18">
        <f t="shared" si="27"/>
        <v>0</v>
      </c>
      <c r="U129" s="19">
        <f t="shared" si="28"/>
        <v>0</v>
      </c>
      <c r="V129" s="2">
        <v>0.47799999999999998</v>
      </c>
      <c r="W129" s="5">
        <v>1</v>
      </c>
      <c r="X129" s="8">
        <v>1</v>
      </c>
      <c r="Y129" s="7">
        <v>1</v>
      </c>
      <c r="Z129" s="6">
        <v>0</v>
      </c>
      <c r="AA129" s="9">
        <v>1</v>
      </c>
      <c r="AB129" s="10">
        <v>0</v>
      </c>
      <c r="AC129" s="3">
        <v>0</v>
      </c>
      <c r="AD129" s="4">
        <v>0</v>
      </c>
      <c r="AE129" s="1">
        <f t="shared" si="29"/>
        <v>4</v>
      </c>
    </row>
    <row r="130" spans="1:31" x14ac:dyDescent="0.3">
      <c r="A130" s="1" t="s">
        <v>1688</v>
      </c>
      <c r="B130" s="1">
        <v>15</v>
      </c>
      <c r="C130" s="1" t="s">
        <v>1802</v>
      </c>
      <c r="D130" s="1">
        <v>4</v>
      </c>
      <c r="E130" s="5">
        <v>2403</v>
      </c>
      <c r="F130" s="8">
        <v>2354</v>
      </c>
      <c r="G130" s="7">
        <v>3151</v>
      </c>
      <c r="H130" s="6">
        <v>1410</v>
      </c>
      <c r="I130" s="9">
        <v>2381</v>
      </c>
      <c r="J130" s="10">
        <v>0</v>
      </c>
      <c r="K130" s="3">
        <v>0</v>
      </c>
      <c r="L130" s="4">
        <v>0</v>
      </c>
      <c r="M130" s="1">
        <f t="shared" ref="M130:M193" si="42">SUM(E130:L130)</f>
        <v>11699</v>
      </c>
      <c r="N130" s="12">
        <f t="shared" ref="N130:N193" si="43">E130/$M130</f>
        <v>0.20540217112573725</v>
      </c>
      <c r="O130" s="13">
        <f t="shared" ref="O130:O193" si="44">F130/$M130</f>
        <v>0.20121377895546627</v>
      </c>
      <c r="P130" s="14">
        <f t="shared" ref="P130:P193" si="45">G130/$M130</f>
        <v>0.26933925976579193</v>
      </c>
      <c r="Q130" s="15">
        <f t="shared" ref="Q130:Q193" si="46">H130/$M130</f>
        <v>0.12052312163432773</v>
      </c>
      <c r="R130" s="16">
        <f t="shared" ref="R130:R193" si="47">I130/$M130</f>
        <v>0.20352166851867681</v>
      </c>
      <c r="S130" s="17">
        <f t="shared" ref="S130:S193" si="48">J130/$M130</f>
        <v>0</v>
      </c>
      <c r="T130" s="18">
        <f t="shared" ref="T130:T193" si="49">K130/$M130</f>
        <v>0</v>
      </c>
      <c r="U130" s="19">
        <f t="shared" ref="U130:U193" si="50">L130/$M130</f>
        <v>0</v>
      </c>
      <c r="V130" s="2">
        <v>0.52700000000000002</v>
      </c>
      <c r="W130" s="5">
        <v>1</v>
      </c>
      <c r="X130" s="8">
        <v>1</v>
      </c>
      <c r="Y130" s="7">
        <v>1</v>
      </c>
      <c r="Z130" s="6">
        <v>0</v>
      </c>
      <c r="AA130" s="9">
        <v>1</v>
      </c>
      <c r="AB130" s="10">
        <v>0</v>
      </c>
      <c r="AC130" s="3">
        <v>0</v>
      </c>
      <c r="AD130" s="4">
        <v>0</v>
      </c>
      <c r="AE130" s="1">
        <f t="shared" si="29"/>
        <v>4</v>
      </c>
    </row>
    <row r="131" spans="1:31" x14ac:dyDescent="0.3">
      <c r="A131" s="1" t="s">
        <v>1688</v>
      </c>
      <c r="B131" s="1">
        <v>16</v>
      </c>
      <c r="C131" s="1" t="s">
        <v>1808</v>
      </c>
      <c r="D131" s="1">
        <v>4</v>
      </c>
      <c r="E131" s="5">
        <v>3965</v>
      </c>
      <c r="F131" s="8">
        <v>3786</v>
      </c>
      <c r="G131" s="7">
        <v>2726</v>
      </c>
      <c r="H131" s="6">
        <v>648</v>
      </c>
      <c r="I131" s="9">
        <v>606</v>
      </c>
      <c r="J131" s="10">
        <v>0</v>
      </c>
      <c r="K131" s="3">
        <v>0</v>
      </c>
      <c r="L131" s="4">
        <v>0</v>
      </c>
      <c r="M131" s="1">
        <f t="shared" si="42"/>
        <v>11731</v>
      </c>
      <c r="N131" s="12">
        <f t="shared" si="43"/>
        <v>0.33799335095047311</v>
      </c>
      <c r="O131" s="13">
        <f t="shared" si="44"/>
        <v>0.32273463472849717</v>
      </c>
      <c r="P131" s="14">
        <f t="shared" si="45"/>
        <v>0.23237575654249423</v>
      </c>
      <c r="Q131" s="15">
        <f t="shared" si="46"/>
        <v>5.5238257608047056E-2</v>
      </c>
      <c r="R131" s="16">
        <f t="shared" si="47"/>
        <v>5.1658000170488452E-2</v>
      </c>
      <c r="S131" s="17">
        <f t="shared" si="48"/>
        <v>0</v>
      </c>
      <c r="T131" s="18">
        <f t="shared" si="49"/>
        <v>0</v>
      </c>
      <c r="U131" s="19">
        <f t="shared" si="50"/>
        <v>0</v>
      </c>
      <c r="V131" s="2">
        <v>0.46800000000000003</v>
      </c>
      <c r="W131" s="5">
        <v>2</v>
      </c>
      <c r="X131" s="8">
        <v>1</v>
      </c>
      <c r="Y131" s="7">
        <v>1</v>
      </c>
      <c r="Z131" s="6">
        <v>0</v>
      </c>
      <c r="AA131" s="9">
        <v>0</v>
      </c>
      <c r="AB131" s="10">
        <v>0</v>
      </c>
      <c r="AC131" s="3">
        <v>0</v>
      </c>
      <c r="AD131" s="4">
        <v>0</v>
      </c>
      <c r="AE131" s="1">
        <f t="shared" ref="AE131:AE194" si="51">SUM(W131:AD131)</f>
        <v>4</v>
      </c>
    </row>
    <row r="132" spans="1:31" x14ac:dyDescent="0.3">
      <c r="A132" s="1" t="s">
        <v>1688</v>
      </c>
      <c r="B132" s="1">
        <v>17</v>
      </c>
      <c r="C132" s="1" t="s">
        <v>1816</v>
      </c>
      <c r="D132" s="1">
        <v>4</v>
      </c>
      <c r="E132" s="5">
        <v>3396</v>
      </c>
      <c r="F132" s="8">
        <v>3170</v>
      </c>
      <c r="G132" s="7">
        <v>2032</v>
      </c>
      <c r="H132" s="6">
        <v>258</v>
      </c>
      <c r="I132" s="9">
        <v>1575</v>
      </c>
      <c r="J132" s="10">
        <v>0</v>
      </c>
      <c r="K132" s="3">
        <v>0</v>
      </c>
      <c r="L132" s="4">
        <v>0</v>
      </c>
      <c r="M132" s="1">
        <f t="shared" si="42"/>
        <v>10431</v>
      </c>
      <c r="N132" s="12">
        <f t="shared" si="43"/>
        <v>0.32556801840667243</v>
      </c>
      <c r="O132" s="13">
        <f t="shared" si="44"/>
        <v>0.30390183108043334</v>
      </c>
      <c r="P132" s="14">
        <f t="shared" si="45"/>
        <v>0.19480394976512319</v>
      </c>
      <c r="Q132" s="15">
        <f t="shared" si="46"/>
        <v>2.4733966062697729E-2</v>
      </c>
      <c r="R132" s="16">
        <f t="shared" si="47"/>
        <v>0.15099223468507333</v>
      </c>
      <c r="S132" s="17">
        <f t="shared" si="48"/>
        <v>0</v>
      </c>
      <c r="T132" s="18">
        <f t="shared" si="49"/>
        <v>0</v>
      </c>
      <c r="U132" s="19">
        <f t="shared" si="50"/>
        <v>0</v>
      </c>
      <c r="V132" s="2">
        <v>0.47599999999999998</v>
      </c>
      <c r="W132" s="5">
        <v>1</v>
      </c>
      <c r="X132" s="8">
        <v>1</v>
      </c>
      <c r="Y132" s="7">
        <v>1</v>
      </c>
      <c r="Z132" s="6">
        <v>0</v>
      </c>
      <c r="AA132" s="9">
        <v>1</v>
      </c>
      <c r="AB132" s="10">
        <v>0</v>
      </c>
      <c r="AC132" s="3">
        <v>0</v>
      </c>
      <c r="AD132" s="4">
        <v>0</v>
      </c>
      <c r="AE132" s="1">
        <f t="shared" si="51"/>
        <v>4</v>
      </c>
    </row>
    <row r="133" spans="1:31" s="41" customFormat="1" x14ac:dyDescent="0.3">
      <c r="A133" s="23" t="s">
        <v>1688</v>
      </c>
      <c r="B133" s="23" t="s">
        <v>68</v>
      </c>
      <c r="C133" s="23" t="s">
        <v>67</v>
      </c>
      <c r="D133" s="23">
        <f>SUM(D116:D132)</f>
        <v>63</v>
      </c>
      <c r="E133" s="24">
        <f t="shared" ref="E133:L133" si="52">SUM(E116:E132)</f>
        <v>49798</v>
      </c>
      <c r="F133" s="25">
        <f t="shared" si="52"/>
        <v>33916</v>
      </c>
      <c r="G133" s="26">
        <f t="shared" si="52"/>
        <v>51212</v>
      </c>
      <c r="H133" s="27">
        <f t="shared" si="52"/>
        <v>25154</v>
      </c>
      <c r="I133" s="28">
        <f t="shared" si="52"/>
        <v>22907</v>
      </c>
      <c r="J133" s="29">
        <f t="shared" si="52"/>
        <v>1239</v>
      </c>
      <c r="K133" s="30">
        <f t="shared" si="52"/>
        <v>0</v>
      </c>
      <c r="L133" s="31">
        <f t="shared" si="52"/>
        <v>401</v>
      </c>
      <c r="M133" s="23">
        <f t="shared" si="42"/>
        <v>184627</v>
      </c>
      <c r="N133" s="32">
        <f t="shared" si="43"/>
        <v>0.26972219664512775</v>
      </c>
      <c r="O133" s="33">
        <f t="shared" si="44"/>
        <v>0.18370010886815039</v>
      </c>
      <c r="P133" s="34">
        <f t="shared" si="45"/>
        <v>0.27738088145287526</v>
      </c>
      <c r="Q133" s="35">
        <f t="shared" si="46"/>
        <v>0.13624226142438539</v>
      </c>
      <c r="R133" s="36">
        <f t="shared" si="47"/>
        <v>0.12407177715068761</v>
      </c>
      <c r="S133" s="37">
        <f t="shared" si="48"/>
        <v>6.7108277770856917E-3</v>
      </c>
      <c r="T133" s="38">
        <f t="shared" si="49"/>
        <v>0</v>
      </c>
      <c r="U133" s="39">
        <f t="shared" si="50"/>
        <v>2.1719466816879436E-3</v>
      </c>
      <c r="V133" s="40"/>
      <c r="W133" s="24">
        <f>SUM(W116:W132)</f>
        <v>19</v>
      </c>
      <c r="X133" s="25">
        <f t="shared" ref="X133:AD133" si="53">SUM(X116:X132)</f>
        <v>12</v>
      </c>
      <c r="Y133" s="26">
        <f t="shared" si="53"/>
        <v>18</v>
      </c>
      <c r="Z133" s="27">
        <f t="shared" si="53"/>
        <v>6</v>
      </c>
      <c r="AA133" s="28">
        <f t="shared" si="53"/>
        <v>8</v>
      </c>
      <c r="AB133" s="29">
        <f t="shared" si="53"/>
        <v>0</v>
      </c>
      <c r="AC133" s="30">
        <f t="shared" si="53"/>
        <v>0</v>
      </c>
      <c r="AD133" s="31">
        <f t="shared" si="53"/>
        <v>0</v>
      </c>
      <c r="AE133" s="23">
        <f t="shared" si="51"/>
        <v>63</v>
      </c>
    </row>
    <row r="134" spans="1:31" s="41" customFormat="1" x14ac:dyDescent="0.3">
      <c r="A134" s="1" t="s">
        <v>740</v>
      </c>
      <c r="B134" s="1">
        <v>1</v>
      </c>
      <c r="C134" s="1" t="s">
        <v>739</v>
      </c>
      <c r="D134" s="1">
        <v>3</v>
      </c>
      <c r="E134" s="5">
        <v>2271</v>
      </c>
      <c r="F134" s="8">
        <v>1404</v>
      </c>
      <c r="G134" s="7">
        <v>1412</v>
      </c>
      <c r="H134" s="6">
        <v>0</v>
      </c>
      <c r="I134" s="9">
        <v>312</v>
      </c>
      <c r="J134" s="10">
        <v>0</v>
      </c>
      <c r="K134" s="3">
        <v>0</v>
      </c>
      <c r="L134" s="4">
        <v>0</v>
      </c>
      <c r="M134" s="1">
        <f t="shared" si="42"/>
        <v>5399</v>
      </c>
      <c r="N134" s="12">
        <f t="shared" si="43"/>
        <v>0.4206334506390072</v>
      </c>
      <c r="O134" s="13">
        <f t="shared" si="44"/>
        <v>0.26004815706612333</v>
      </c>
      <c r="P134" s="14">
        <f t="shared" si="45"/>
        <v>0.26152991294684202</v>
      </c>
      <c r="Q134" s="15">
        <f t="shared" si="46"/>
        <v>0</v>
      </c>
      <c r="R134" s="16">
        <f t="shared" si="47"/>
        <v>5.7788479348027409E-2</v>
      </c>
      <c r="S134" s="17">
        <f t="shared" si="48"/>
        <v>0</v>
      </c>
      <c r="T134" s="18">
        <f t="shared" si="49"/>
        <v>0</v>
      </c>
      <c r="U134" s="19">
        <f t="shared" si="50"/>
        <v>0</v>
      </c>
      <c r="V134" s="2">
        <v>0.46800000000000003</v>
      </c>
      <c r="W134" s="5">
        <v>1</v>
      </c>
      <c r="X134" s="8">
        <v>1</v>
      </c>
      <c r="Y134" s="7">
        <v>1</v>
      </c>
      <c r="Z134" s="6">
        <v>0</v>
      </c>
      <c r="AA134" s="9">
        <v>0</v>
      </c>
      <c r="AB134" s="10">
        <v>0</v>
      </c>
      <c r="AC134" s="3">
        <v>0</v>
      </c>
      <c r="AD134" s="4">
        <v>0</v>
      </c>
      <c r="AE134" s="1">
        <f t="shared" si="51"/>
        <v>3</v>
      </c>
    </row>
    <row r="135" spans="1:31" x14ac:dyDescent="0.3">
      <c r="A135" s="1" t="s">
        <v>740</v>
      </c>
      <c r="B135" s="1">
        <v>2</v>
      </c>
      <c r="C135" s="1" t="s">
        <v>747</v>
      </c>
      <c r="D135" s="1">
        <v>3</v>
      </c>
      <c r="E135" s="5">
        <v>2186</v>
      </c>
      <c r="F135" s="8">
        <v>1301</v>
      </c>
      <c r="G135" s="7">
        <v>1030</v>
      </c>
      <c r="H135" s="6">
        <v>0</v>
      </c>
      <c r="I135" s="9">
        <v>107</v>
      </c>
      <c r="J135" s="10">
        <v>980</v>
      </c>
      <c r="K135" s="3">
        <v>0</v>
      </c>
      <c r="L135" s="4">
        <v>0</v>
      </c>
      <c r="M135" s="1">
        <f t="shared" si="42"/>
        <v>5604</v>
      </c>
      <c r="N135" s="12">
        <f t="shared" si="43"/>
        <v>0.39007851534618132</v>
      </c>
      <c r="O135" s="13">
        <f t="shared" si="44"/>
        <v>0.23215560314061384</v>
      </c>
      <c r="P135" s="14">
        <f t="shared" si="45"/>
        <v>0.18379728765167738</v>
      </c>
      <c r="Q135" s="15">
        <f t="shared" si="46"/>
        <v>0</v>
      </c>
      <c r="R135" s="16">
        <f t="shared" si="47"/>
        <v>1.9093504639543183E-2</v>
      </c>
      <c r="S135" s="17">
        <f t="shared" si="48"/>
        <v>0.1748750892219843</v>
      </c>
      <c r="T135" s="18">
        <f t="shared" si="49"/>
        <v>0</v>
      </c>
      <c r="U135" s="19">
        <f t="shared" si="50"/>
        <v>0</v>
      </c>
      <c r="V135" s="2">
        <v>0.443</v>
      </c>
      <c r="W135" s="5">
        <v>1</v>
      </c>
      <c r="X135" s="8">
        <v>1</v>
      </c>
      <c r="Y135" s="7">
        <v>0</v>
      </c>
      <c r="Z135" s="6">
        <v>0</v>
      </c>
      <c r="AA135" s="9">
        <v>0</v>
      </c>
      <c r="AB135" s="10">
        <v>1</v>
      </c>
      <c r="AC135" s="3">
        <v>0</v>
      </c>
      <c r="AD135" s="4">
        <v>0</v>
      </c>
      <c r="AE135" s="1">
        <f t="shared" si="51"/>
        <v>3</v>
      </c>
    </row>
    <row r="136" spans="1:31" x14ac:dyDescent="0.3">
      <c r="A136" s="1" t="s">
        <v>740</v>
      </c>
      <c r="B136" s="1">
        <v>3</v>
      </c>
      <c r="C136" s="1" t="s">
        <v>754</v>
      </c>
      <c r="D136" s="1">
        <v>4</v>
      </c>
      <c r="E136" s="5">
        <v>2548</v>
      </c>
      <c r="F136" s="8">
        <v>1279</v>
      </c>
      <c r="G136" s="7">
        <v>916</v>
      </c>
      <c r="H136" s="6">
        <v>0</v>
      </c>
      <c r="I136" s="9">
        <v>119</v>
      </c>
      <c r="J136" s="10">
        <v>1440</v>
      </c>
      <c r="K136" s="3">
        <v>0</v>
      </c>
      <c r="L136" s="4">
        <v>19</v>
      </c>
      <c r="M136" s="1">
        <f t="shared" si="42"/>
        <v>6321</v>
      </c>
      <c r="N136" s="12">
        <f t="shared" si="43"/>
        <v>0.40310077519379844</v>
      </c>
      <c r="O136" s="13">
        <f t="shared" si="44"/>
        <v>0.20234140167694986</v>
      </c>
      <c r="P136" s="14">
        <f t="shared" si="45"/>
        <v>0.14491377946527448</v>
      </c>
      <c r="Q136" s="15">
        <f t="shared" si="46"/>
        <v>0</v>
      </c>
      <c r="R136" s="16">
        <f t="shared" si="47"/>
        <v>1.8826135105204873E-2</v>
      </c>
      <c r="S136" s="17">
        <f t="shared" si="48"/>
        <v>0.22781205505457996</v>
      </c>
      <c r="T136" s="18">
        <f t="shared" si="49"/>
        <v>0</v>
      </c>
      <c r="U136" s="19">
        <f t="shared" si="50"/>
        <v>3.0058535041923747E-3</v>
      </c>
      <c r="V136" s="2">
        <v>0.441</v>
      </c>
      <c r="W136" s="5">
        <v>2</v>
      </c>
      <c r="X136" s="8">
        <v>1</v>
      </c>
      <c r="Y136" s="7">
        <v>1</v>
      </c>
      <c r="Z136" s="6">
        <v>0</v>
      </c>
      <c r="AA136" s="9">
        <v>0</v>
      </c>
      <c r="AB136" s="10">
        <v>0</v>
      </c>
      <c r="AC136" s="3">
        <v>0</v>
      </c>
      <c r="AD136" s="4">
        <v>0</v>
      </c>
      <c r="AE136" s="1">
        <f t="shared" si="51"/>
        <v>4</v>
      </c>
    </row>
    <row r="137" spans="1:31" x14ac:dyDescent="0.3">
      <c r="A137" s="1" t="s">
        <v>740</v>
      </c>
      <c r="B137" s="1">
        <v>4</v>
      </c>
      <c r="C137" s="1" t="s">
        <v>766</v>
      </c>
      <c r="D137" s="1">
        <v>4</v>
      </c>
      <c r="E137" s="5">
        <v>2861</v>
      </c>
      <c r="F137" s="8">
        <v>1806</v>
      </c>
      <c r="G137" s="7">
        <v>1968</v>
      </c>
      <c r="H137" s="6">
        <v>0</v>
      </c>
      <c r="I137" s="9">
        <v>291</v>
      </c>
      <c r="J137" s="10">
        <v>141</v>
      </c>
      <c r="K137" s="3">
        <v>0</v>
      </c>
      <c r="L137" s="4">
        <v>0</v>
      </c>
      <c r="M137" s="1">
        <f t="shared" si="42"/>
        <v>7067</v>
      </c>
      <c r="N137" s="12">
        <f t="shared" si="43"/>
        <v>0.40483939436819016</v>
      </c>
      <c r="O137" s="13">
        <f t="shared" si="44"/>
        <v>0.25555398330267443</v>
      </c>
      <c r="P137" s="14">
        <f t="shared" si="45"/>
        <v>0.27847743030989103</v>
      </c>
      <c r="Q137" s="15">
        <f t="shared" si="46"/>
        <v>0</v>
      </c>
      <c r="R137" s="16">
        <f t="shared" si="47"/>
        <v>4.1177302957407666E-2</v>
      </c>
      <c r="S137" s="17">
        <f t="shared" si="48"/>
        <v>1.9951889061836706E-2</v>
      </c>
      <c r="T137" s="18">
        <f t="shared" si="49"/>
        <v>0</v>
      </c>
      <c r="U137" s="19">
        <f t="shared" si="50"/>
        <v>0</v>
      </c>
      <c r="V137" s="2">
        <v>0.44</v>
      </c>
      <c r="W137" s="5">
        <v>2</v>
      </c>
      <c r="X137" s="8">
        <v>1</v>
      </c>
      <c r="Y137" s="7">
        <v>1</v>
      </c>
      <c r="Z137" s="6">
        <v>0</v>
      </c>
      <c r="AA137" s="9">
        <v>0</v>
      </c>
      <c r="AB137" s="10">
        <v>0</v>
      </c>
      <c r="AC137" s="3">
        <v>0</v>
      </c>
      <c r="AD137" s="4">
        <v>0</v>
      </c>
      <c r="AE137" s="1">
        <f t="shared" si="51"/>
        <v>4</v>
      </c>
    </row>
    <row r="138" spans="1:31" x14ac:dyDescent="0.3">
      <c r="A138" s="1" t="s">
        <v>740</v>
      </c>
      <c r="B138" s="1">
        <v>5</v>
      </c>
      <c r="C138" s="1" t="s">
        <v>774</v>
      </c>
      <c r="D138" s="1">
        <v>3</v>
      </c>
      <c r="E138" s="5">
        <v>1898</v>
      </c>
      <c r="F138" s="8">
        <v>884</v>
      </c>
      <c r="G138" s="7">
        <v>1368</v>
      </c>
      <c r="H138" s="6">
        <v>0</v>
      </c>
      <c r="I138" s="9">
        <v>216</v>
      </c>
      <c r="J138" s="10">
        <v>1262</v>
      </c>
      <c r="K138" s="3">
        <v>0</v>
      </c>
      <c r="L138" s="4">
        <v>0</v>
      </c>
      <c r="M138" s="1">
        <f t="shared" si="42"/>
        <v>5628</v>
      </c>
      <c r="N138" s="12">
        <f t="shared" si="43"/>
        <v>0.33724235963041932</v>
      </c>
      <c r="O138" s="13">
        <f t="shared" si="44"/>
        <v>0.15707178393745558</v>
      </c>
      <c r="P138" s="14">
        <f t="shared" si="45"/>
        <v>0.24307036247334754</v>
      </c>
      <c r="Q138" s="15">
        <f t="shared" si="46"/>
        <v>0</v>
      </c>
      <c r="R138" s="16">
        <f t="shared" si="47"/>
        <v>3.8379530916844352E-2</v>
      </c>
      <c r="S138" s="17">
        <f t="shared" si="48"/>
        <v>0.22423596304193319</v>
      </c>
      <c r="T138" s="18">
        <f t="shared" si="49"/>
        <v>0</v>
      </c>
      <c r="U138" s="19">
        <f t="shared" si="50"/>
        <v>0</v>
      </c>
      <c r="V138" s="2">
        <v>0.45100000000000001</v>
      </c>
      <c r="W138" s="5">
        <v>1</v>
      </c>
      <c r="X138" s="8">
        <v>0</v>
      </c>
      <c r="Y138" s="7">
        <v>1</v>
      </c>
      <c r="Z138" s="6">
        <v>0</v>
      </c>
      <c r="AA138" s="9">
        <v>0</v>
      </c>
      <c r="AB138" s="10">
        <v>1</v>
      </c>
      <c r="AC138" s="3">
        <v>0</v>
      </c>
      <c r="AD138" s="4">
        <v>0</v>
      </c>
      <c r="AE138" s="1">
        <f t="shared" si="51"/>
        <v>3</v>
      </c>
    </row>
    <row r="139" spans="1:31" x14ac:dyDescent="0.3">
      <c r="A139" s="1" t="s">
        <v>740</v>
      </c>
      <c r="B139" s="1">
        <v>6</v>
      </c>
      <c r="C139" s="1" t="s">
        <v>781</v>
      </c>
      <c r="D139" s="1">
        <v>4</v>
      </c>
      <c r="E139" s="5">
        <v>3386</v>
      </c>
      <c r="F139" s="8">
        <v>1959</v>
      </c>
      <c r="G139" s="7">
        <v>916</v>
      </c>
      <c r="H139" s="6">
        <v>0</v>
      </c>
      <c r="I139" s="9">
        <v>231</v>
      </c>
      <c r="J139" s="10">
        <v>0</v>
      </c>
      <c r="K139" s="3">
        <v>0</v>
      </c>
      <c r="L139" s="4">
        <v>0</v>
      </c>
      <c r="M139" s="1">
        <f t="shared" si="42"/>
        <v>6492</v>
      </c>
      <c r="N139" s="12">
        <f t="shared" si="43"/>
        <v>0.52156500308071474</v>
      </c>
      <c r="O139" s="13">
        <f t="shared" si="44"/>
        <v>0.30175600739371533</v>
      </c>
      <c r="P139" s="14">
        <f t="shared" si="45"/>
        <v>0.14109673444239063</v>
      </c>
      <c r="Q139" s="15">
        <f t="shared" si="46"/>
        <v>0</v>
      </c>
      <c r="R139" s="16">
        <f t="shared" si="47"/>
        <v>3.5582255083179297E-2</v>
      </c>
      <c r="S139" s="17">
        <f t="shared" si="48"/>
        <v>0</v>
      </c>
      <c r="T139" s="18">
        <f t="shared" si="49"/>
        <v>0</v>
      </c>
      <c r="U139" s="19">
        <f t="shared" si="50"/>
        <v>0</v>
      </c>
      <c r="V139" s="2">
        <v>0.41</v>
      </c>
      <c r="W139" s="5">
        <v>2</v>
      </c>
      <c r="X139" s="8">
        <v>2</v>
      </c>
      <c r="Y139" s="7">
        <v>0</v>
      </c>
      <c r="Z139" s="6">
        <v>0</v>
      </c>
      <c r="AA139" s="9">
        <v>0</v>
      </c>
      <c r="AB139" s="10">
        <v>0</v>
      </c>
      <c r="AC139" s="3">
        <v>0</v>
      </c>
      <c r="AD139" s="4">
        <v>0</v>
      </c>
      <c r="AE139" s="1">
        <f t="shared" si="51"/>
        <v>4</v>
      </c>
    </row>
    <row r="140" spans="1:31" x14ac:dyDescent="0.3">
      <c r="A140" s="1" t="s">
        <v>740</v>
      </c>
      <c r="B140" s="1">
        <v>7</v>
      </c>
      <c r="C140" s="1" t="s">
        <v>788</v>
      </c>
      <c r="D140" s="1">
        <v>3</v>
      </c>
      <c r="E140" s="5">
        <v>2216</v>
      </c>
      <c r="F140" s="8">
        <v>1686</v>
      </c>
      <c r="G140" s="7">
        <v>1993</v>
      </c>
      <c r="H140" s="6">
        <v>0</v>
      </c>
      <c r="I140" s="9">
        <v>315</v>
      </c>
      <c r="J140" s="10">
        <v>0</v>
      </c>
      <c r="K140" s="3">
        <v>0</v>
      </c>
      <c r="L140" s="4">
        <v>0</v>
      </c>
      <c r="M140" s="1">
        <f t="shared" si="42"/>
        <v>6210</v>
      </c>
      <c r="N140" s="12">
        <f t="shared" si="43"/>
        <v>0.3568438003220612</v>
      </c>
      <c r="O140" s="13">
        <f t="shared" si="44"/>
        <v>0.27149758454106282</v>
      </c>
      <c r="P140" s="14">
        <f t="shared" si="45"/>
        <v>0.32093397745571661</v>
      </c>
      <c r="Q140" s="15">
        <f t="shared" si="46"/>
        <v>0</v>
      </c>
      <c r="R140" s="16">
        <f t="shared" si="47"/>
        <v>5.0724637681159424E-2</v>
      </c>
      <c r="S140" s="17">
        <f t="shared" si="48"/>
        <v>0</v>
      </c>
      <c r="T140" s="18">
        <f t="shared" si="49"/>
        <v>0</v>
      </c>
      <c r="U140" s="19">
        <f t="shared" si="50"/>
        <v>0</v>
      </c>
      <c r="V140" s="2">
        <v>0.48299999999999998</v>
      </c>
      <c r="W140" s="5">
        <v>1</v>
      </c>
      <c r="X140" s="8">
        <v>1</v>
      </c>
      <c r="Y140" s="7">
        <v>1</v>
      </c>
      <c r="Z140" s="6">
        <v>0</v>
      </c>
      <c r="AA140" s="9">
        <v>0</v>
      </c>
      <c r="AB140" s="10">
        <v>0</v>
      </c>
      <c r="AC140" s="3">
        <v>0</v>
      </c>
      <c r="AD140" s="4">
        <v>0</v>
      </c>
      <c r="AE140" s="1">
        <f t="shared" si="51"/>
        <v>3</v>
      </c>
    </row>
    <row r="141" spans="1:31" x14ac:dyDescent="0.3">
      <c r="A141" s="1" t="s">
        <v>740</v>
      </c>
      <c r="B141" s="1">
        <v>8</v>
      </c>
      <c r="C141" s="1" t="s">
        <v>793</v>
      </c>
      <c r="D141" s="1">
        <v>3</v>
      </c>
      <c r="E141" s="5">
        <v>1632</v>
      </c>
      <c r="F141" s="8">
        <v>760</v>
      </c>
      <c r="G141" s="7">
        <v>1864</v>
      </c>
      <c r="H141" s="6">
        <v>0</v>
      </c>
      <c r="I141" s="9">
        <v>163</v>
      </c>
      <c r="J141" s="10">
        <v>942</v>
      </c>
      <c r="K141" s="3">
        <v>0</v>
      </c>
      <c r="L141" s="4">
        <v>44</v>
      </c>
      <c r="M141" s="1">
        <f t="shared" si="42"/>
        <v>5405</v>
      </c>
      <c r="N141" s="12">
        <f t="shared" si="43"/>
        <v>0.30194264569842738</v>
      </c>
      <c r="O141" s="13">
        <f t="shared" si="44"/>
        <v>0.14061054579093432</v>
      </c>
      <c r="P141" s="14">
        <f t="shared" si="45"/>
        <v>0.34486586493987048</v>
      </c>
      <c r="Q141" s="15">
        <f t="shared" si="46"/>
        <v>0</v>
      </c>
      <c r="R141" s="16">
        <f t="shared" si="47"/>
        <v>3.0157261794634599E-2</v>
      </c>
      <c r="S141" s="17">
        <f t="shared" si="48"/>
        <v>0.17428307123034228</v>
      </c>
      <c r="T141" s="18">
        <f t="shared" si="49"/>
        <v>0</v>
      </c>
      <c r="U141" s="19">
        <f t="shared" si="50"/>
        <v>8.1406105457909345E-3</v>
      </c>
      <c r="V141" s="2">
        <v>0.46200000000000002</v>
      </c>
      <c r="W141" s="5">
        <v>1</v>
      </c>
      <c r="X141" s="8">
        <v>1</v>
      </c>
      <c r="Y141" s="7">
        <v>1</v>
      </c>
      <c r="Z141" s="6">
        <v>0</v>
      </c>
      <c r="AA141" s="9">
        <v>0</v>
      </c>
      <c r="AB141" s="10">
        <v>0</v>
      </c>
      <c r="AC141" s="3">
        <v>0</v>
      </c>
      <c r="AD141" s="4">
        <v>0</v>
      </c>
      <c r="AE141" s="1">
        <f t="shared" si="51"/>
        <v>3</v>
      </c>
    </row>
    <row r="142" spans="1:31" x14ac:dyDescent="0.3">
      <c r="A142" s="1" t="s">
        <v>740</v>
      </c>
      <c r="B142" s="1">
        <v>9</v>
      </c>
      <c r="C142" s="1" t="s">
        <v>794</v>
      </c>
      <c r="D142" s="1">
        <v>3</v>
      </c>
      <c r="E142" s="5">
        <v>1863</v>
      </c>
      <c r="F142" s="8">
        <v>1342</v>
      </c>
      <c r="G142" s="7">
        <v>1701</v>
      </c>
      <c r="H142" s="6">
        <v>0</v>
      </c>
      <c r="I142" s="9">
        <v>179</v>
      </c>
      <c r="J142" s="10">
        <v>543</v>
      </c>
      <c r="K142" s="3">
        <v>0</v>
      </c>
      <c r="L142" s="4">
        <v>0</v>
      </c>
      <c r="M142" s="1">
        <f t="shared" si="42"/>
        <v>5628</v>
      </c>
      <c r="N142" s="12">
        <f t="shared" si="43"/>
        <v>0.3310234541577825</v>
      </c>
      <c r="O142" s="13">
        <f t="shared" si="44"/>
        <v>0.23845060412224592</v>
      </c>
      <c r="P142" s="14">
        <f t="shared" si="45"/>
        <v>0.30223880597014924</v>
      </c>
      <c r="Q142" s="15">
        <f t="shared" si="46"/>
        <v>0</v>
      </c>
      <c r="R142" s="16">
        <f t="shared" si="47"/>
        <v>3.1805259417199715E-2</v>
      </c>
      <c r="S142" s="17">
        <f t="shared" si="48"/>
        <v>9.6481876332622604E-2</v>
      </c>
      <c r="T142" s="18">
        <f t="shared" si="49"/>
        <v>0</v>
      </c>
      <c r="U142" s="19">
        <f t="shared" si="50"/>
        <v>0</v>
      </c>
      <c r="V142" s="2">
        <v>0.46500000000000002</v>
      </c>
      <c r="W142" s="5">
        <v>1</v>
      </c>
      <c r="X142" s="8">
        <v>1</v>
      </c>
      <c r="Y142" s="7">
        <v>1</v>
      </c>
      <c r="Z142" s="6">
        <v>0</v>
      </c>
      <c r="AA142" s="9">
        <v>0</v>
      </c>
      <c r="AB142" s="10">
        <v>0</v>
      </c>
      <c r="AC142" s="3">
        <v>0</v>
      </c>
      <c r="AD142" s="4">
        <v>0</v>
      </c>
      <c r="AE142" s="1">
        <f t="shared" si="51"/>
        <v>3</v>
      </c>
    </row>
    <row r="143" spans="1:31" s="41" customFormat="1" x14ac:dyDescent="0.3">
      <c r="A143" s="23" t="s">
        <v>740</v>
      </c>
      <c r="B143" s="23" t="s">
        <v>68</v>
      </c>
      <c r="C143" s="23" t="s">
        <v>67</v>
      </c>
      <c r="D143" s="23">
        <f>SUM(D134:D142)</f>
        <v>30</v>
      </c>
      <c r="E143" s="24">
        <f t="shared" ref="E143:L143" si="54">SUM(E134:E142)</f>
        <v>20861</v>
      </c>
      <c r="F143" s="25">
        <f t="shared" si="54"/>
        <v>12421</v>
      </c>
      <c r="G143" s="26">
        <f t="shared" si="54"/>
        <v>13168</v>
      </c>
      <c r="H143" s="27">
        <f t="shared" si="54"/>
        <v>0</v>
      </c>
      <c r="I143" s="28">
        <f t="shared" si="54"/>
        <v>1933</v>
      </c>
      <c r="J143" s="29">
        <f t="shared" si="54"/>
        <v>5308</v>
      </c>
      <c r="K143" s="30">
        <f t="shared" si="54"/>
        <v>0</v>
      </c>
      <c r="L143" s="31">
        <f t="shared" si="54"/>
        <v>63</v>
      </c>
      <c r="M143" s="23">
        <f t="shared" si="42"/>
        <v>53754</v>
      </c>
      <c r="N143" s="32">
        <f t="shared" si="43"/>
        <v>0.38808274733043124</v>
      </c>
      <c r="O143" s="33">
        <f t="shared" si="44"/>
        <v>0.2310711760985229</v>
      </c>
      <c r="P143" s="34">
        <f t="shared" si="45"/>
        <v>0.2449678163485508</v>
      </c>
      <c r="Q143" s="35">
        <f t="shared" si="46"/>
        <v>0</v>
      </c>
      <c r="R143" s="36">
        <f t="shared" si="47"/>
        <v>3.5960114596123076E-2</v>
      </c>
      <c r="S143" s="37">
        <f t="shared" si="48"/>
        <v>9.8746139822152773E-2</v>
      </c>
      <c r="T143" s="38">
        <f t="shared" si="49"/>
        <v>0</v>
      </c>
      <c r="U143" s="39">
        <f t="shared" si="50"/>
        <v>1.172005804219221E-3</v>
      </c>
      <c r="V143" s="40"/>
      <c r="W143" s="24">
        <f>SUM(W134:W142)</f>
        <v>12</v>
      </c>
      <c r="X143" s="25">
        <f t="shared" ref="X143:AD143" si="55">SUM(X134:X142)</f>
        <v>9</v>
      </c>
      <c r="Y143" s="26">
        <f t="shared" si="55"/>
        <v>7</v>
      </c>
      <c r="Z143" s="27">
        <f t="shared" si="55"/>
        <v>0</v>
      </c>
      <c r="AA143" s="28">
        <f t="shared" si="55"/>
        <v>0</v>
      </c>
      <c r="AB143" s="29">
        <f t="shared" si="55"/>
        <v>2</v>
      </c>
      <c r="AC143" s="30">
        <f t="shared" si="55"/>
        <v>0</v>
      </c>
      <c r="AD143" s="31">
        <f t="shared" si="55"/>
        <v>0</v>
      </c>
      <c r="AE143" s="23">
        <f t="shared" si="51"/>
        <v>30</v>
      </c>
    </row>
    <row r="144" spans="1:31" s="41" customFormat="1" x14ac:dyDescent="0.3">
      <c r="A144" s="1" t="s">
        <v>2125</v>
      </c>
      <c r="B144" s="1">
        <v>1</v>
      </c>
      <c r="C144" s="1" t="s">
        <v>2126</v>
      </c>
      <c r="D144" s="1">
        <v>3</v>
      </c>
      <c r="E144" s="5">
        <v>2074</v>
      </c>
      <c r="F144" s="8">
        <v>2220</v>
      </c>
      <c r="G144" s="7">
        <v>1186</v>
      </c>
      <c r="H144" s="6">
        <v>360</v>
      </c>
      <c r="I144" s="9">
        <v>151</v>
      </c>
      <c r="J144" s="10">
        <v>220</v>
      </c>
      <c r="K144" s="3">
        <v>0</v>
      </c>
      <c r="L144" s="4">
        <v>0</v>
      </c>
      <c r="M144" s="1">
        <f t="shared" si="42"/>
        <v>6211</v>
      </c>
      <c r="N144" s="12">
        <f t="shared" si="43"/>
        <v>0.33392368378682979</v>
      </c>
      <c r="O144" s="13">
        <f t="shared" si="44"/>
        <v>0.35743036548059892</v>
      </c>
      <c r="P144" s="14">
        <f t="shared" si="45"/>
        <v>0.19095153759459024</v>
      </c>
      <c r="Q144" s="15">
        <f t="shared" si="46"/>
        <v>5.7961680888745773E-2</v>
      </c>
      <c r="R144" s="16">
        <f t="shared" si="47"/>
        <v>2.4311705039446144E-2</v>
      </c>
      <c r="S144" s="17">
        <f t="shared" si="48"/>
        <v>3.5421027209789083E-2</v>
      </c>
      <c r="T144" s="18">
        <f t="shared" si="49"/>
        <v>0</v>
      </c>
      <c r="U144" s="19">
        <f t="shared" si="50"/>
        <v>0</v>
      </c>
      <c r="V144" s="2">
        <v>0.48699999999999999</v>
      </c>
      <c r="W144" s="5">
        <v>1</v>
      </c>
      <c r="X144" s="8">
        <v>1</v>
      </c>
      <c r="Y144" s="7">
        <v>1</v>
      </c>
      <c r="Z144" s="6">
        <v>0</v>
      </c>
      <c r="AA144" s="9">
        <v>0</v>
      </c>
      <c r="AB144" s="10">
        <v>0</v>
      </c>
      <c r="AC144" s="3">
        <v>0</v>
      </c>
      <c r="AD144" s="4">
        <v>0</v>
      </c>
      <c r="AE144" s="1">
        <f t="shared" si="51"/>
        <v>3</v>
      </c>
    </row>
    <row r="145" spans="1:31" x14ac:dyDescent="0.3">
      <c r="A145" s="1" t="s">
        <v>2125</v>
      </c>
      <c r="B145" s="1">
        <v>2</v>
      </c>
      <c r="C145" s="1" t="s">
        <v>2127</v>
      </c>
      <c r="D145" s="1">
        <v>3</v>
      </c>
      <c r="E145" s="5">
        <v>1848</v>
      </c>
      <c r="F145" s="8">
        <v>1615</v>
      </c>
      <c r="G145" s="7">
        <v>1264</v>
      </c>
      <c r="H145" s="6">
        <v>458</v>
      </c>
      <c r="I145" s="9">
        <v>203</v>
      </c>
      <c r="J145" s="10">
        <v>0</v>
      </c>
      <c r="K145" s="3">
        <v>0</v>
      </c>
      <c r="L145" s="4">
        <v>0</v>
      </c>
      <c r="M145" s="1">
        <f t="shared" si="42"/>
        <v>5388</v>
      </c>
      <c r="N145" s="12">
        <f t="shared" si="43"/>
        <v>0.34298440979955458</v>
      </c>
      <c r="O145" s="13">
        <f t="shared" si="44"/>
        <v>0.29974016332590941</v>
      </c>
      <c r="P145" s="14">
        <f t="shared" si="45"/>
        <v>0.23459539717891612</v>
      </c>
      <c r="Q145" s="15">
        <f t="shared" si="46"/>
        <v>8.5003711952487002E-2</v>
      </c>
      <c r="R145" s="16">
        <f t="shared" si="47"/>
        <v>3.7676317743132889E-2</v>
      </c>
      <c r="S145" s="17">
        <f t="shared" si="48"/>
        <v>0</v>
      </c>
      <c r="T145" s="18">
        <f t="shared" si="49"/>
        <v>0</v>
      </c>
      <c r="U145" s="19">
        <f t="shared" si="50"/>
        <v>0</v>
      </c>
      <c r="V145" s="2">
        <v>0.46</v>
      </c>
      <c r="W145" s="5">
        <v>1</v>
      </c>
      <c r="X145" s="8">
        <v>1</v>
      </c>
      <c r="Y145" s="7">
        <v>1</v>
      </c>
      <c r="Z145" s="6">
        <v>0</v>
      </c>
      <c r="AA145" s="9">
        <v>0</v>
      </c>
      <c r="AB145" s="10">
        <v>0</v>
      </c>
      <c r="AC145" s="3">
        <v>0</v>
      </c>
      <c r="AD145" s="4">
        <v>0</v>
      </c>
      <c r="AE145" s="1">
        <f t="shared" si="51"/>
        <v>3</v>
      </c>
    </row>
    <row r="146" spans="1:31" x14ac:dyDescent="0.3">
      <c r="A146" s="1" t="s">
        <v>2125</v>
      </c>
      <c r="B146" s="1">
        <v>3</v>
      </c>
      <c r="C146" s="1" t="s">
        <v>2128</v>
      </c>
      <c r="D146" s="1">
        <v>4</v>
      </c>
      <c r="E146" s="5">
        <v>2180</v>
      </c>
      <c r="F146" s="8">
        <v>1947</v>
      </c>
      <c r="G146" s="7">
        <v>1768</v>
      </c>
      <c r="H146" s="6">
        <v>509</v>
      </c>
      <c r="I146" s="9">
        <v>238</v>
      </c>
      <c r="J146" s="10">
        <v>682</v>
      </c>
      <c r="K146" s="3">
        <v>0</v>
      </c>
      <c r="L146" s="4">
        <v>0</v>
      </c>
      <c r="M146" s="1">
        <f t="shared" si="42"/>
        <v>7324</v>
      </c>
      <c r="N146" s="12">
        <f t="shared" si="43"/>
        <v>0.29765155652648828</v>
      </c>
      <c r="O146" s="13">
        <f t="shared" si="44"/>
        <v>0.2658383397050792</v>
      </c>
      <c r="P146" s="14">
        <f t="shared" si="45"/>
        <v>0.241398143091207</v>
      </c>
      <c r="Q146" s="15">
        <f t="shared" si="46"/>
        <v>6.9497542326597495E-2</v>
      </c>
      <c r="R146" s="16">
        <f t="shared" si="47"/>
        <v>3.2495903877662477E-2</v>
      </c>
      <c r="S146" s="17">
        <f t="shared" si="48"/>
        <v>9.3118514472965597E-2</v>
      </c>
      <c r="T146" s="18">
        <f t="shared" si="49"/>
        <v>0</v>
      </c>
      <c r="U146" s="19">
        <f t="shared" si="50"/>
        <v>0</v>
      </c>
      <c r="V146" s="2">
        <v>0.47699999999999998</v>
      </c>
      <c r="W146" s="5">
        <v>1</v>
      </c>
      <c r="X146" s="8">
        <v>2</v>
      </c>
      <c r="Y146" s="7">
        <v>1</v>
      </c>
      <c r="Z146" s="6">
        <v>0</v>
      </c>
      <c r="AA146" s="9">
        <v>0</v>
      </c>
      <c r="AB146" s="10">
        <v>0</v>
      </c>
      <c r="AC146" s="3">
        <v>0</v>
      </c>
      <c r="AD146" s="4">
        <v>0</v>
      </c>
      <c r="AE146" s="1">
        <f t="shared" si="51"/>
        <v>4</v>
      </c>
    </row>
    <row r="147" spans="1:31" x14ac:dyDescent="0.3">
      <c r="A147" s="1" t="s">
        <v>2125</v>
      </c>
      <c r="B147" s="1">
        <v>4</v>
      </c>
      <c r="C147" s="1" t="s">
        <v>2149</v>
      </c>
      <c r="D147" s="1">
        <v>4</v>
      </c>
      <c r="E147" s="5">
        <v>2430</v>
      </c>
      <c r="F147" s="8">
        <v>1607</v>
      </c>
      <c r="G147" s="7">
        <v>1660</v>
      </c>
      <c r="H147" s="6">
        <v>1224</v>
      </c>
      <c r="I147" s="9">
        <v>245</v>
      </c>
      <c r="J147" s="10">
        <v>0</v>
      </c>
      <c r="K147" s="3">
        <v>0</v>
      </c>
      <c r="L147" s="4">
        <v>0</v>
      </c>
      <c r="M147" s="1">
        <f t="shared" si="42"/>
        <v>7166</v>
      </c>
      <c r="N147" s="12">
        <f t="shared" si="43"/>
        <v>0.33910131174993025</v>
      </c>
      <c r="O147" s="13">
        <f t="shared" si="44"/>
        <v>0.22425341892269049</v>
      </c>
      <c r="P147" s="14">
        <f t="shared" si="45"/>
        <v>0.23164945576332682</v>
      </c>
      <c r="Q147" s="15">
        <f t="shared" si="46"/>
        <v>0.1708065866592241</v>
      </c>
      <c r="R147" s="16">
        <f t="shared" si="47"/>
        <v>3.4189226904828354E-2</v>
      </c>
      <c r="S147" s="17">
        <f t="shared" si="48"/>
        <v>0</v>
      </c>
      <c r="T147" s="18">
        <f t="shared" si="49"/>
        <v>0</v>
      </c>
      <c r="U147" s="19">
        <f t="shared" si="50"/>
        <v>0</v>
      </c>
      <c r="V147" s="2">
        <v>0.442</v>
      </c>
      <c r="W147" s="5">
        <v>1</v>
      </c>
      <c r="X147" s="8">
        <v>1</v>
      </c>
      <c r="Y147" s="7">
        <v>1</v>
      </c>
      <c r="Z147" s="6">
        <v>1</v>
      </c>
      <c r="AA147" s="9">
        <v>0</v>
      </c>
      <c r="AB147" s="10">
        <v>0</v>
      </c>
      <c r="AC147" s="3">
        <v>0</v>
      </c>
      <c r="AD147" s="4">
        <v>0</v>
      </c>
      <c r="AE147" s="1">
        <f t="shared" si="51"/>
        <v>4</v>
      </c>
    </row>
    <row r="148" spans="1:31" x14ac:dyDescent="0.3">
      <c r="A148" s="1" t="s">
        <v>2125</v>
      </c>
      <c r="B148" s="1">
        <v>5</v>
      </c>
      <c r="C148" s="1" t="s">
        <v>2157</v>
      </c>
      <c r="D148" s="1">
        <v>3</v>
      </c>
      <c r="E148" s="5">
        <v>1860</v>
      </c>
      <c r="F148" s="8">
        <v>932</v>
      </c>
      <c r="G148" s="7">
        <v>1136</v>
      </c>
      <c r="H148" s="6">
        <v>377</v>
      </c>
      <c r="I148" s="9">
        <v>147</v>
      </c>
      <c r="J148" s="10">
        <v>647</v>
      </c>
      <c r="K148" s="3">
        <v>0</v>
      </c>
      <c r="L148" s="4">
        <v>0</v>
      </c>
      <c r="M148" s="1">
        <f t="shared" si="42"/>
        <v>5099</v>
      </c>
      <c r="N148" s="12">
        <f t="shared" si="43"/>
        <v>0.36477740733477154</v>
      </c>
      <c r="O148" s="13">
        <f t="shared" si="44"/>
        <v>0.18278093743871349</v>
      </c>
      <c r="P148" s="14">
        <f t="shared" si="45"/>
        <v>0.22278878211414002</v>
      </c>
      <c r="Q148" s="15">
        <f t="shared" si="46"/>
        <v>7.3936065895273587E-2</v>
      </c>
      <c r="R148" s="16">
        <f t="shared" si="47"/>
        <v>2.8829182192586782E-2</v>
      </c>
      <c r="S148" s="17">
        <f t="shared" si="48"/>
        <v>0.12688762502451462</v>
      </c>
      <c r="T148" s="18">
        <f t="shared" si="49"/>
        <v>0</v>
      </c>
      <c r="U148" s="19">
        <f t="shared" si="50"/>
        <v>0</v>
      </c>
      <c r="V148" s="2">
        <v>0.442</v>
      </c>
      <c r="W148" s="5">
        <v>1</v>
      </c>
      <c r="X148" s="8">
        <v>1</v>
      </c>
      <c r="Y148" s="7">
        <v>1</v>
      </c>
      <c r="Z148" s="6">
        <v>0</v>
      </c>
      <c r="AA148" s="9">
        <v>0</v>
      </c>
      <c r="AB148" s="10">
        <v>0</v>
      </c>
      <c r="AC148" s="3">
        <v>0</v>
      </c>
      <c r="AD148" s="4">
        <v>0</v>
      </c>
      <c r="AE148" s="1">
        <f t="shared" si="51"/>
        <v>3</v>
      </c>
    </row>
    <row r="149" spans="1:31" x14ac:dyDescent="0.3">
      <c r="A149" s="1" t="s">
        <v>2125</v>
      </c>
      <c r="B149" s="1">
        <v>6</v>
      </c>
      <c r="C149" s="1" t="s">
        <v>2174</v>
      </c>
      <c r="D149" s="1">
        <v>4</v>
      </c>
      <c r="E149" s="5">
        <v>2394</v>
      </c>
      <c r="F149" s="8">
        <v>1306</v>
      </c>
      <c r="G149" s="7">
        <v>2841</v>
      </c>
      <c r="H149" s="6">
        <v>388</v>
      </c>
      <c r="I149" s="9">
        <v>271</v>
      </c>
      <c r="J149" s="10">
        <v>564</v>
      </c>
      <c r="K149" s="3">
        <v>0</v>
      </c>
      <c r="L149" s="4">
        <v>0</v>
      </c>
      <c r="M149" s="1">
        <f t="shared" si="42"/>
        <v>7764</v>
      </c>
      <c r="N149" s="12">
        <f t="shared" si="43"/>
        <v>0.30834621329211748</v>
      </c>
      <c r="O149" s="13">
        <f t="shared" si="44"/>
        <v>0.16821226172076251</v>
      </c>
      <c r="P149" s="14">
        <f t="shared" si="45"/>
        <v>0.365919629057187</v>
      </c>
      <c r="Q149" s="15">
        <f t="shared" si="46"/>
        <v>4.9974240082431738E-2</v>
      </c>
      <c r="R149" s="16">
        <f t="shared" si="47"/>
        <v>3.4904688304997426E-2</v>
      </c>
      <c r="S149" s="17">
        <f t="shared" si="48"/>
        <v>7.2642967542503864E-2</v>
      </c>
      <c r="T149" s="18">
        <f t="shared" si="49"/>
        <v>0</v>
      </c>
      <c r="U149" s="19">
        <f t="shared" si="50"/>
        <v>0</v>
      </c>
      <c r="V149" s="2">
        <v>0.54300000000000004</v>
      </c>
      <c r="W149" s="5">
        <v>2</v>
      </c>
      <c r="X149" s="8">
        <v>1</v>
      </c>
      <c r="Y149" s="7">
        <v>1</v>
      </c>
      <c r="Z149" s="6">
        <v>0</v>
      </c>
      <c r="AA149" s="9">
        <v>0</v>
      </c>
      <c r="AB149" s="10">
        <v>0</v>
      </c>
      <c r="AC149" s="3">
        <v>0</v>
      </c>
      <c r="AD149" s="4">
        <v>0</v>
      </c>
      <c r="AE149" s="1">
        <f t="shared" si="51"/>
        <v>4</v>
      </c>
    </row>
    <row r="150" spans="1:31" x14ac:dyDescent="0.3">
      <c r="A150" s="1" t="s">
        <v>2125</v>
      </c>
      <c r="B150" s="1">
        <v>7</v>
      </c>
      <c r="C150" s="1" t="s">
        <v>2175</v>
      </c>
      <c r="D150" s="1">
        <v>4</v>
      </c>
      <c r="E150" s="5">
        <v>2214</v>
      </c>
      <c r="F150" s="8">
        <v>3095</v>
      </c>
      <c r="G150" s="7">
        <v>1013</v>
      </c>
      <c r="H150" s="6">
        <v>101</v>
      </c>
      <c r="I150" s="9">
        <v>150</v>
      </c>
      <c r="J150" s="10">
        <v>0</v>
      </c>
      <c r="K150" s="3">
        <v>0</v>
      </c>
      <c r="L150" s="4">
        <v>0</v>
      </c>
      <c r="M150" s="1">
        <f t="shared" si="42"/>
        <v>6573</v>
      </c>
      <c r="N150" s="12">
        <f t="shared" si="43"/>
        <v>0.3368324965769055</v>
      </c>
      <c r="O150" s="13">
        <f t="shared" si="44"/>
        <v>0.47086566255895329</v>
      </c>
      <c r="P150" s="14">
        <f t="shared" si="45"/>
        <v>0.15411532024950556</v>
      </c>
      <c r="Q150" s="15">
        <f t="shared" si="46"/>
        <v>1.5365890765251787E-2</v>
      </c>
      <c r="R150" s="16">
        <f t="shared" si="47"/>
        <v>2.2820629849383843E-2</v>
      </c>
      <c r="S150" s="17">
        <f t="shared" si="48"/>
        <v>0</v>
      </c>
      <c r="T150" s="18">
        <f t="shared" si="49"/>
        <v>0</v>
      </c>
      <c r="U150" s="19">
        <f t="shared" si="50"/>
        <v>0</v>
      </c>
      <c r="V150" s="2">
        <v>0.40799999999999997</v>
      </c>
      <c r="W150" s="5">
        <v>1</v>
      </c>
      <c r="X150" s="8">
        <v>2</v>
      </c>
      <c r="Y150" s="7">
        <v>1</v>
      </c>
      <c r="Z150" s="6">
        <v>0</v>
      </c>
      <c r="AA150" s="9">
        <v>0</v>
      </c>
      <c r="AB150" s="10">
        <v>0</v>
      </c>
      <c r="AC150" s="3">
        <v>0</v>
      </c>
      <c r="AD150" s="4">
        <v>0</v>
      </c>
      <c r="AE150" s="1">
        <f t="shared" si="51"/>
        <v>4</v>
      </c>
    </row>
    <row r="151" spans="1:31" x14ac:dyDescent="0.3">
      <c r="A151" s="1" t="s">
        <v>2125</v>
      </c>
      <c r="B151" s="1">
        <v>8</v>
      </c>
      <c r="C151" s="1" t="s">
        <v>2190</v>
      </c>
      <c r="D151" s="1">
        <v>4</v>
      </c>
      <c r="E151" s="5">
        <v>1984</v>
      </c>
      <c r="F151" s="8">
        <v>2290</v>
      </c>
      <c r="G151" s="7">
        <v>497</v>
      </c>
      <c r="H151" s="6">
        <v>0</v>
      </c>
      <c r="I151" s="9">
        <v>70</v>
      </c>
      <c r="J151" s="10">
        <v>263</v>
      </c>
      <c r="K151" s="3">
        <v>0</v>
      </c>
      <c r="L151" s="4">
        <v>0</v>
      </c>
      <c r="M151" s="1">
        <f t="shared" si="42"/>
        <v>5104</v>
      </c>
      <c r="N151" s="12">
        <f t="shared" si="43"/>
        <v>0.38871473354231972</v>
      </c>
      <c r="O151" s="13">
        <f t="shared" si="44"/>
        <v>0.44866771159874608</v>
      </c>
      <c r="P151" s="14">
        <f t="shared" si="45"/>
        <v>9.7374608150470221E-2</v>
      </c>
      <c r="Q151" s="15">
        <f t="shared" si="46"/>
        <v>0</v>
      </c>
      <c r="R151" s="16">
        <f t="shared" si="47"/>
        <v>1.371473354231975E-2</v>
      </c>
      <c r="S151" s="17">
        <f t="shared" si="48"/>
        <v>5.1528213166144199E-2</v>
      </c>
      <c r="T151" s="18">
        <f t="shared" si="49"/>
        <v>0</v>
      </c>
      <c r="U151" s="19">
        <f t="shared" si="50"/>
        <v>0</v>
      </c>
      <c r="V151" s="2">
        <v>0.38200000000000001</v>
      </c>
      <c r="W151" s="5">
        <v>2</v>
      </c>
      <c r="X151" s="8">
        <v>2</v>
      </c>
      <c r="Y151" s="7">
        <v>0</v>
      </c>
      <c r="Z151" s="6">
        <v>0</v>
      </c>
      <c r="AA151" s="9">
        <v>0</v>
      </c>
      <c r="AB151" s="10">
        <v>0</v>
      </c>
      <c r="AC151" s="3">
        <v>0</v>
      </c>
      <c r="AD151" s="4">
        <v>0</v>
      </c>
      <c r="AE151" s="1">
        <f t="shared" si="51"/>
        <v>4</v>
      </c>
    </row>
    <row r="152" spans="1:31" x14ac:dyDescent="0.3">
      <c r="A152" s="1" t="s">
        <v>2125</v>
      </c>
      <c r="B152" s="1">
        <v>9</v>
      </c>
      <c r="C152" s="1" t="s">
        <v>2191</v>
      </c>
      <c r="D152" s="1">
        <v>3</v>
      </c>
      <c r="E152" s="5">
        <v>1573</v>
      </c>
      <c r="F152" s="8">
        <v>1003</v>
      </c>
      <c r="G152" s="7">
        <v>1479</v>
      </c>
      <c r="H152" s="6">
        <v>769</v>
      </c>
      <c r="I152" s="9">
        <v>314</v>
      </c>
      <c r="J152" s="10">
        <v>714</v>
      </c>
      <c r="K152" s="3">
        <v>0</v>
      </c>
      <c r="L152" s="4">
        <v>36</v>
      </c>
      <c r="M152" s="1">
        <f t="shared" si="42"/>
        <v>5888</v>
      </c>
      <c r="N152" s="12">
        <f t="shared" si="43"/>
        <v>0.26715353260869568</v>
      </c>
      <c r="O152" s="13">
        <f t="shared" si="44"/>
        <v>0.17034646739130435</v>
      </c>
      <c r="P152" s="14">
        <f t="shared" si="45"/>
        <v>0.25118885869565216</v>
      </c>
      <c r="Q152" s="15">
        <f t="shared" si="46"/>
        <v>0.13060461956521738</v>
      </c>
      <c r="R152" s="16">
        <f t="shared" si="47"/>
        <v>5.3328804347826088E-2</v>
      </c>
      <c r="S152" s="17">
        <f t="shared" si="48"/>
        <v>0.12126358695652174</v>
      </c>
      <c r="T152" s="18">
        <f t="shared" si="49"/>
        <v>0</v>
      </c>
      <c r="U152" s="19">
        <f t="shared" si="50"/>
        <v>6.114130434782609E-3</v>
      </c>
      <c r="V152" s="2">
        <v>0.51500000000000001</v>
      </c>
      <c r="W152" s="5">
        <v>1</v>
      </c>
      <c r="X152" s="8">
        <v>1</v>
      </c>
      <c r="Y152" s="7">
        <v>1</v>
      </c>
      <c r="Z152" s="6">
        <v>0</v>
      </c>
      <c r="AA152" s="9">
        <v>0</v>
      </c>
      <c r="AB152" s="10">
        <v>0</v>
      </c>
      <c r="AC152" s="3">
        <v>0</v>
      </c>
      <c r="AD152" s="4">
        <v>0</v>
      </c>
      <c r="AE152" s="1">
        <f t="shared" si="51"/>
        <v>3</v>
      </c>
    </row>
    <row r="153" spans="1:31" x14ac:dyDescent="0.3">
      <c r="A153" s="1" t="s">
        <v>2125</v>
      </c>
      <c r="B153" s="1">
        <v>10</v>
      </c>
      <c r="C153" s="1" t="s">
        <v>2202</v>
      </c>
      <c r="D153" s="1">
        <v>3</v>
      </c>
      <c r="E153" s="5">
        <v>1646</v>
      </c>
      <c r="F153" s="8">
        <v>2243</v>
      </c>
      <c r="G153" s="7">
        <v>896</v>
      </c>
      <c r="H153" s="6">
        <v>129</v>
      </c>
      <c r="I153" s="9">
        <v>149</v>
      </c>
      <c r="J153" s="10">
        <v>0</v>
      </c>
      <c r="K153" s="3">
        <v>0</v>
      </c>
      <c r="L153" s="4">
        <v>0</v>
      </c>
      <c r="M153" s="1">
        <f t="shared" si="42"/>
        <v>5063</v>
      </c>
      <c r="N153" s="12">
        <f t="shared" si="43"/>
        <v>0.32510369346237411</v>
      </c>
      <c r="O153" s="13">
        <f t="shared" si="44"/>
        <v>0.44301797353347816</v>
      </c>
      <c r="P153" s="14">
        <f t="shared" si="45"/>
        <v>0.17697017578510765</v>
      </c>
      <c r="Q153" s="15">
        <f t="shared" si="46"/>
        <v>2.5478965040489829E-2</v>
      </c>
      <c r="R153" s="16">
        <f t="shared" si="47"/>
        <v>2.9429192178550268E-2</v>
      </c>
      <c r="S153" s="17">
        <f t="shared" si="48"/>
        <v>0</v>
      </c>
      <c r="T153" s="18">
        <f t="shared" si="49"/>
        <v>0</v>
      </c>
      <c r="U153" s="19">
        <f t="shared" si="50"/>
        <v>0</v>
      </c>
      <c r="V153" s="2">
        <v>0.41799999999999998</v>
      </c>
      <c r="W153" s="5">
        <v>1</v>
      </c>
      <c r="X153" s="8">
        <v>2</v>
      </c>
      <c r="Y153" s="7">
        <v>0</v>
      </c>
      <c r="Z153" s="6">
        <v>0</v>
      </c>
      <c r="AA153" s="9">
        <v>0</v>
      </c>
      <c r="AB153" s="10">
        <v>0</v>
      </c>
      <c r="AC153" s="3">
        <v>0</v>
      </c>
      <c r="AD153" s="4">
        <v>0</v>
      </c>
      <c r="AE153" s="1">
        <f t="shared" si="51"/>
        <v>3</v>
      </c>
    </row>
    <row r="154" spans="1:31" x14ac:dyDescent="0.3">
      <c r="A154" s="1" t="s">
        <v>2125</v>
      </c>
      <c r="B154" s="1">
        <v>11</v>
      </c>
      <c r="C154" s="1" t="s">
        <v>2209</v>
      </c>
      <c r="D154" s="1">
        <v>3</v>
      </c>
      <c r="E154" s="5">
        <v>1748</v>
      </c>
      <c r="F154" s="8">
        <v>1743</v>
      </c>
      <c r="G154" s="7">
        <v>865</v>
      </c>
      <c r="H154" s="6">
        <v>138</v>
      </c>
      <c r="I154" s="9">
        <v>223</v>
      </c>
      <c r="J154" s="10">
        <v>145</v>
      </c>
      <c r="K154" s="3">
        <v>0</v>
      </c>
      <c r="L154" s="4">
        <v>16</v>
      </c>
      <c r="M154" s="1">
        <f t="shared" si="42"/>
        <v>4878</v>
      </c>
      <c r="N154" s="12">
        <f t="shared" si="43"/>
        <v>0.35834358343583433</v>
      </c>
      <c r="O154" s="13">
        <f t="shared" si="44"/>
        <v>0.35731857318573185</v>
      </c>
      <c r="P154" s="14">
        <f t="shared" si="45"/>
        <v>0.17732677326773269</v>
      </c>
      <c r="Q154" s="15">
        <f t="shared" si="46"/>
        <v>2.8290282902829027E-2</v>
      </c>
      <c r="R154" s="16">
        <f t="shared" si="47"/>
        <v>4.5715457154571544E-2</v>
      </c>
      <c r="S154" s="17">
        <f t="shared" si="48"/>
        <v>2.972529725297253E-2</v>
      </c>
      <c r="T154" s="18">
        <f t="shared" si="49"/>
        <v>0</v>
      </c>
      <c r="U154" s="19">
        <f t="shared" si="50"/>
        <v>3.2800328003280031E-3</v>
      </c>
      <c r="V154" s="2">
        <v>0.436</v>
      </c>
      <c r="W154" s="5">
        <v>1</v>
      </c>
      <c r="X154" s="8">
        <v>2</v>
      </c>
      <c r="Y154" s="7">
        <v>0</v>
      </c>
      <c r="Z154" s="6">
        <v>0</v>
      </c>
      <c r="AA154" s="9">
        <v>0</v>
      </c>
      <c r="AB154" s="10">
        <v>0</v>
      </c>
      <c r="AC154" s="3">
        <v>0</v>
      </c>
      <c r="AD154" s="4">
        <v>0</v>
      </c>
      <c r="AE154" s="1">
        <f t="shared" si="51"/>
        <v>3</v>
      </c>
    </row>
    <row r="155" spans="1:31" x14ac:dyDescent="0.3">
      <c r="A155" s="1" t="s">
        <v>2125</v>
      </c>
      <c r="B155" s="1">
        <v>12</v>
      </c>
      <c r="C155" s="1" t="s">
        <v>2228</v>
      </c>
      <c r="D155" s="1">
        <v>3</v>
      </c>
      <c r="E155" s="5">
        <v>1430</v>
      </c>
      <c r="F155" s="8">
        <v>1184</v>
      </c>
      <c r="G155" s="7">
        <v>611</v>
      </c>
      <c r="H155" s="6">
        <v>75</v>
      </c>
      <c r="I155" s="9">
        <v>164</v>
      </c>
      <c r="J155" s="10">
        <v>529</v>
      </c>
      <c r="K155" s="3">
        <v>0</v>
      </c>
      <c r="L155" s="4">
        <v>0</v>
      </c>
      <c r="M155" s="1">
        <f t="shared" si="42"/>
        <v>3993</v>
      </c>
      <c r="N155" s="12">
        <f t="shared" si="43"/>
        <v>0.35812672176308541</v>
      </c>
      <c r="O155" s="13">
        <f t="shared" si="44"/>
        <v>0.29651890808915604</v>
      </c>
      <c r="P155" s="14">
        <f t="shared" si="45"/>
        <v>0.15301778111695466</v>
      </c>
      <c r="Q155" s="15">
        <f t="shared" si="46"/>
        <v>1.8782870022539443E-2</v>
      </c>
      <c r="R155" s="16">
        <f t="shared" si="47"/>
        <v>4.1071875782619581E-2</v>
      </c>
      <c r="S155" s="17">
        <f t="shared" si="48"/>
        <v>0.13248184322564488</v>
      </c>
      <c r="T155" s="18">
        <f t="shared" si="49"/>
        <v>0</v>
      </c>
      <c r="U155" s="19">
        <f t="shared" si="50"/>
        <v>0</v>
      </c>
      <c r="V155" s="2">
        <v>0.38300000000000001</v>
      </c>
      <c r="W155" s="5">
        <v>1</v>
      </c>
      <c r="X155" s="8">
        <v>1</v>
      </c>
      <c r="Y155" s="7">
        <v>1</v>
      </c>
      <c r="Z155" s="6">
        <v>0</v>
      </c>
      <c r="AA155" s="9">
        <v>0</v>
      </c>
      <c r="AB155" s="10">
        <v>0</v>
      </c>
      <c r="AC155" s="3">
        <v>0</v>
      </c>
      <c r="AD155" s="4">
        <v>0</v>
      </c>
      <c r="AE155" s="1">
        <f t="shared" si="51"/>
        <v>3</v>
      </c>
    </row>
    <row r="156" spans="1:31" s="41" customFormat="1" x14ac:dyDescent="0.3">
      <c r="A156" s="1" t="s">
        <v>2125</v>
      </c>
      <c r="B156" s="1">
        <v>13</v>
      </c>
      <c r="C156" s="1" t="s">
        <v>2229</v>
      </c>
      <c r="D156" s="1">
        <v>3</v>
      </c>
      <c r="E156" s="5">
        <v>2101</v>
      </c>
      <c r="F156" s="8">
        <v>1252</v>
      </c>
      <c r="G156" s="7">
        <v>723</v>
      </c>
      <c r="H156" s="6">
        <v>86</v>
      </c>
      <c r="I156" s="9">
        <v>87</v>
      </c>
      <c r="J156" s="10">
        <v>460</v>
      </c>
      <c r="K156" s="3">
        <v>0</v>
      </c>
      <c r="L156" s="4">
        <v>63</v>
      </c>
      <c r="M156" s="1">
        <f t="shared" si="42"/>
        <v>4772</v>
      </c>
      <c r="N156" s="12">
        <f t="shared" si="43"/>
        <v>0.44027661357921205</v>
      </c>
      <c r="O156" s="13">
        <f t="shared" si="44"/>
        <v>0.26236378876781224</v>
      </c>
      <c r="P156" s="14">
        <f t="shared" si="45"/>
        <v>0.15150880134115674</v>
      </c>
      <c r="Q156" s="15">
        <f t="shared" si="46"/>
        <v>1.8021793797150042E-2</v>
      </c>
      <c r="R156" s="16">
        <f t="shared" si="47"/>
        <v>1.8231349538977367E-2</v>
      </c>
      <c r="S156" s="17">
        <f t="shared" si="48"/>
        <v>9.6395641240569985E-2</v>
      </c>
      <c r="T156" s="18">
        <f t="shared" si="49"/>
        <v>0</v>
      </c>
      <c r="U156" s="19">
        <f t="shared" si="50"/>
        <v>1.3202011735121543E-2</v>
      </c>
      <c r="V156" s="2">
        <v>0.4</v>
      </c>
      <c r="W156" s="5">
        <v>2</v>
      </c>
      <c r="X156" s="8">
        <v>1</v>
      </c>
      <c r="Y156" s="7">
        <v>0</v>
      </c>
      <c r="Z156" s="6">
        <v>0</v>
      </c>
      <c r="AA156" s="9">
        <v>0</v>
      </c>
      <c r="AB156" s="10">
        <v>0</v>
      </c>
      <c r="AC156" s="3">
        <v>0</v>
      </c>
      <c r="AD156" s="4">
        <v>0</v>
      </c>
      <c r="AE156" s="1">
        <f t="shared" si="51"/>
        <v>3</v>
      </c>
    </row>
    <row r="157" spans="1:31" x14ac:dyDescent="0.3">
      <c r="A157" s="1" t="s">
        <v>2125</v>
      </c>
      <c r="B157" s="1">
        <v>14</v>
      </c>
      <c r="C157" s="1" t="s">
        <v>2237</v>
      </c>
      <c r="D157" s="1">
        <v>4</v>
      </c>
      <c r="E157" s="5">
        <v>2827</v>
      </c>
      <c r="F157" s="8">
        <v>1463</v>
      </c>
      <c r="G157" s="7">
        <v>1508</v>
      </c>
      <c r="H157" s="6">
        <v>204</v>
      </c>
      <c r="I157" s="9">
        <v>232</v>
      </c>
      <c r="J157" s="10">
        <v>81</v>
      </c>
      <c r="K157" s="3">
        <v>0</v>
      </c>
      <c r="L157" s="4">
        <v>249</v>
      </c>
      <c r="M157" s="1">
        <f t="shared" si="42"/>
        <v>6564</v>
      </c>
      <c r="N157" s="12">
        <f t="shared" si="43"/>
        <v>0.43068251066422913</v>
      </c>
      <c r="O157" s="13">
        <f t="shared" si="44"/>
        <v>0.2228823887873248</v>
      </c>
      <c r="P157" s="14">
        <f t="shared" si="45"/>
        <v>0.22973796465569774</v>
      </c>
      <c r="Q157" s="15">
        <f t="shared" si="46"/>
        <v>3.1078610603290677E-2</v>
      </c>
      <c r="R157" s="16">
        <f t="shared" si="47"/>
        <v>3.534430225472273E-2</v>
      </c>
      <c r="S157" s="17">
        <f t="shared" si="48"/>
        <v>1.2340036563071298E-2</v>
      </c>
      <c r="T157" s="18">
        <f t="shared" si="49"/>
        <v>0</v>
      </c>
      <c r="U157" s="19">
        <f t="shared" si="50"/>
        <v>3.793418647166362E-2</v>
      </c>
      <c r="V157" s="2">
        <v>0.46100000000000002</v>
      </c>
      <c r="W157" s="5">
        <v>2</v>
      </c>
      <c r="X157" s="8">
        <v>1</v>
      </c>
      <c r="Y157" s="7">
        <v>1</v>
      </c>
      <c r="Z157" s="6">
        <v>0</v>
      </c>
      <c r="AA157" s="9">
        <v>0</v>
      </c>
      <c r="AB157" s="10">
        <v>0</v>
      </c>
      <c r="AC157" s="3">
        <v>0</v>
      </c>
      <c r="AD157" s="4">
        <v>0</v>
      </c>
      <c r="AE157" s="1">
        <f t="shared" si="51"/>
        <v>4</v>
      </c>
    </row>
    <row r="158" spans="1:31" x14ac:dyDescent="0.3">
      <c r="A158" s="1" t="s">
        <v>2125</v>
      </c>
      <c r="B158" s="1">
        <v>15</v>
      </c>
      <c r="C158" s="1" t="s">
        <v>2248</v>
      </c>
      <c r="D158" s="1">
        <v>3</v>
      </c>
      <c r="E158" s="5">
        <v>2161</v>
      </c>
      <c r="F158" s="8">
        <v>1413</v>
      </c>
      <c r="G158" s="7">
        <v>716</v>
      </c>
      <c r="H158" s="6">
        <v>128</v>
      </c>
      <c r="I158" s="9">
        <v>117</v>
      </c>
      <c r="J158" s="10">
        <v>310</v>
      </c>
      <c r="K158" s="3">
        <v>0</v>
      </c>
      <c r="L158" s="4">
        <v>0</v>
      </c>
      <c r="M158" s="1">
        <f t="shared" si="42"/>
        <v>4845</v>
      </c>
      <c r="N158" s="12">
        <f t="shared" si="43"/>
        <v>0.44602683178534569</v>
      </c>
      <c r="O158" s="13">
        <f t="shared" si="44"/>
        <v>0.29164086687306501</v>
      </c>
      <c r="P158" s="14">
        <f t="shared" si="45"/>
        <v>0.14778121775025799</v>
      </c>
      <c r="Q158" s="15">
        <f t="shared" si="46"/>
        <v>2.6418988648090815E-2</v>
      </c>
      <c r="R158" s="16">
        <f t="shared" si="47"/>
        <v>2.4148606811145511E-2</v>
      </c>
      <c r="S158" s="17">
        <f t="shared" si="48"/>
        <v>6.3983488132094937E-2</v>
      </c>
      <c r="T158" s="18">
        <f t="shared" si="49"/>
        <v>0</v>
      </c>
      <c r="U158" s="19">
        <f t="shared" si="50"/>
        <v>0</v>
      </c>
      <c r="V158" s="2">
        <v>0.41399999999999998</v>
      </c>
      <c r="W158" s="5">
        <v>2</v>
      </c>
      <c r="X158" s="8">
        <v>1</v>
      </c>
      <c r="Y158" s="7">
        <v>0</v>
      </c>
      <c r="Z158" s="6">
        <v>0</v>
      </c>
      <c r="AA158" s="9">
        <v>0</v>
      </c>
      <c r="AB158" s="10">
        <v>0</v>
      </c>
      <c r="AC158" s="3">
        <v>0</v>
      </c>
      <c r="AD158" s="4">
        <v>0</v>
      </c>
      <c r="AE158" s="1">
        <f t="shared" si="51"/>
        <v>3</v>
      </c>
    </row>
    <row r="159" spans="1:31" x14ac:dyDescent="0.3">
      <c r="A159" s="1" t="s">
        <v>2125</v>
      </c>
      <c r="B159" s="1">
        <v>16</v>
      </c>
      <c r="C159" s="1" t="s">
        <v>2258</v>
      </c>
      <c r="D159" s="1">
        <v>3</v>
      </c>
      <c r="E159" s="5">
        <v>1697</v>
      </c>
      <c r="F159" s="8">
        <v>226</v>
      </c>
      <c r="G159" s="7">
        <v>1413</v>
      </c>
      <c r="H159" s="6">
        <v>2156</v>
      </c>
      <c r="I159" s="9">
        <v>335</v>
      </c>
      <c r="J159" s="10">
        <v>112</v>
      </c>
      <c r="K159" s="3">
        <v>0</v>
      </c>
      <c r="L159" s="4">
        <v>0</v>
      </c>
      <c r="M159" s="1">
        <f t="shared" si="42"/>
        <v>5939</v>
      </c>
      <c r="N159" s="12">
        <f t="shared" si="43"/>
        <v>0.28573833978784308</v>
      </c>
      <c r="O159" s="13">
        <f t="shared" si="44"/>
        <v>3.8053544367738674E-2</v>
      </c>
      <c r="P159" s="14">
        <f t="shared" si="45"/>
        <v>0.23791884155581747</v>
      </c>
      <c r="Q159" s="15">
        <f t="shared" si="46"/>
        <v>0.36302407812763093</v>
      </c>
      <c r="R159" s="16">
        <f t="shared" si="47"/>
        <v>5.6406802492002021E-2</v>
      </c>
      <c r="S159" s="17">
        <f t="shared" si="48"/>
        <v>1.8858393668967841E-2</v>
      </c>
      <c r="T159" s="18">
        <f t="shared" si="49"/>
        <v>0</v>
      </c>
      <c r="U159" s="19">
        <f t="shared" si="50"/>
        <v>0</v>
      </c>
      <c r="V159" s="2">
        <v>0.53200000000000003</v>
      </c>
      <c r="W159" s="5">
        <v>1</v>
      </c>
      <c r="X159" s="8">
        <v>0</v>
      </c>
      <c r="Y159" s="7">
        <v>1</v>
      </c>
      <c r="Z159" s="6">
        <v>1</v>
      </c>
      <c r="AA159" s="9">
        <v>0</v>
      </c>
      <c r="AB159" s="10">
        <v>0</v>
      </c>
      <c r="AC159" s="3">
        <v>0</v>
      </c>
      <c r="AD159" s="4">
        <v>0</v>
      </c>
      <c r="AE159" s="1">
        <f t="shared" si="51"/>
        <v>3</v>
      </c>
    </row>
    <row r="160" spans="1:31" x14ac:dyDescent="0.3">
      <c r="A160" s="1" t="s">
        <v>2125</v>
      </c>
      <c r="B160" s="1">
        <v>17</v>
      </c>
      <c r="C160" s="1" t="s">
        <v>2266</v>
      </c>
      <c r="D160" s="1">
        <v>3</v>
      </c>
      <c r="E160" s="5">
        <v>1839</v>
      </c>
      <c r="F160" s="8">
        <v>340</v>
      </c>
      <c r="G160" s="7">
        <v>1079</v>
      </c>
      <c r="H160" s="6">
        <v>2927</v>
      </c>
      <c r="I160" s="9">
        <v>247</v>
      </c>
      <c r="J160" s="10">
        <v>0</v>
      </c>
      <c r="K160" s="3">
        <v>0</v>
      </c>
      <c r="L160" s="4">
        <v>0</v>
      </c>
      <c r="M160" s="1">
        <f t="shared" si="42"/>
        <v>6432</v>
      </c>
      <c r="N160" s="12">
        <f t="shared" si="43"/>
        <v>0.28591417910447764</v>
      </c>
      <c r="O160" s="13">
        <f t="shared" si="44"/>
        <v>5.2860696517412938E-2</v>
      </c>
      <c r="P160" s="14">
        <f t="shared" si="45"/>
        <v>0.16775497512437812</v>
      </c>
      <c r="Q160" s="15">
        <f t="shared" si="46"/>
        <v>0.45506840796019898</v>
      </c>
      <c r="R160" s="16">
        <f t="shared" si="47"/>
        <v>3.840174129353234E-2</v>
      </c>
      <c r="S160" s="17">
        <f t="shared" si="48"/>
        <v>0</v>
      </c>
      <c r="T160" s="18">
        <f t="shared" si="49"/>
        <v>0</v>
      </c>
      <c r="U160" s="19">
        <f t="shared" si="50"/>
        <v>0</v>
      </c>
      <c r="V160" s="2">
        <v>0.56799999999999995</v>
      </c>
      <c r="W160" s="5">
        <v>1</v>
      </c>
      <c r="X160" s="8">
        <v>0</v>
      </c>
      <c r="Y160" s="7">
        <v>0</v>
      </c>
      <c r="Z160" s="6">
        <v>2</v>
      </c>
      <c r="AA160" s="9">
        <v>0</v>
      </c>
      <c r="AB160" s="10">
        <v>0</v>
      </c>
      <c r="AC160" s="3">
        <v>0</v>
      </c>
      <c r="AD160" s="4">
        <v>0</v>
      </c>
      <c r="AE160" s="1">
        <f t="shared" si="51"/>
        <v>3</v>
      </c>
    </row>
    <row r="161" spans="1:31" x14ac:dyDescent="0.3">
      <c r="A161" s="1" t="s">
        <v>2125</v>
      </c>
      <c r="B161" s="1">
        <v>18</v>
      </c>
      <c r="C161" s="1" t="s">
        <v>2284</v>
      </c>
      <c r="D161" s="1">
        <v>4</v>
      </c>
      <c r="E161" s="5">
        <v>932</v>
      </c>
      <c r="F161" s="8">
        <v>640</v>
      </c>
      <c r="G161" s="7">
        <v>1007</v>
      </c>
      <c r="H161" s="6">
        <v>1534</v>
      </c>
      <c r="I161" s="9">
        <v>283</v>
      </c>
      <c r="J161" s="10">
        <v>631</v>
      </c>
      <c r="K161" s="3">
        <v>0</v>
      </c>
      <c r="L161" s="4">
        <v>0</v>
      </c>
      <c r="M161" s="1">
        <f t="shared" si="42"/>
        <v>5027</v>
      </c>
      <c r="N161" s="12">
        <f t="shared" si="43"/>
        <v>0.18539884623035607</v>
      </c>
      <c r="O161" s="13">
        <f t="shared" si="44"/>
        <v>0.12731251243286254</v>
      </c>
      <c r="P161" s="14">
        <f t="shared" si="45"/>
        <v>0.20031828128108214</v>
      </c>
      <c r="Q161" s="15">
        <f t="shared" si="46"/>
        <v>0.30515217823751739</v>
      </c>
      <c r="R161" s="16">
        <f t="shared" si="47"/>
        <v>5.6296001591406408E-2</v>
      </c>
      <c r="S161" s="17">
        <f t="shared" si="48"/>
        <v>0.12552218022677541</v>
      </c>
      <c r="T161" s="18">
        <f t="shared" si="49"/>
        <v>0</v>
      </c>
      <c r="U161" s="19">
        <f t="shared" si="50"/>
        <v>0</v>
      </c>
      <c r="V161" s="2">
        <v>0.498</v>
      </c>
      <c r="W161" s="5">
        <v>1</v>
      </c>
      <c r="X161" s="8">
        <v>1</v>
      </c>
      <c r="Y161" s="7">
        <v>1</v>
      </c>
      <c r="Z161" s="6">
        <v>1</v>
      </c>
      <c r="AA161" s="9">
        <v>0</v>
      </c>
      <c r="AB161" s="10">
        <v>0</v>
      </c>
      <c r="AC161" s="3">
        <v>0</v>
      </c>
      <c r="AD161" s="4">
        <v>0</v>
      </c>
      <c r="AE161" s="1">
        <f t="shared" si="51"/>
        <v>4</v>
      </c>
    </row>
    <row r="162" spans="1:31" x14ac:dyDescent="0.3">
      <c r="A162" s="1" t="s">
        <v>2125</v>
      </c>
      <c r="B162" s="1">
        <v>19</v>
      </c>
      <c r="C162" s="1" t="s">
        <v>2285</v>
      </c>
      <c r="D162" s="1">
        <v>3</v>
      </c>
      <c r="E162" s="5">
        <v>1337</v>
      </c>
      <c r="F162" s="8">
        <v>242</v>
      </c>
      <c r="G162" s="7">
        <v>1508</v>
      </c>
      <c r="H162" s="6">
        <v>1905</v>
      </c>
      <c r="I162" s="9">
        <v>222</v>
      </c>
      <c r="J162" s="10">
        <v>0</v>
      </c>
      <c r="K162" s="3">
        <v>0</v>
      </c>
      <c r="L162" s="4">
        <v>0</v>
      </c>
      <c r="M162" s="1">
        <f t="shared" si="42"/>
        <v>5214</v>
      </c>
      <c r="N162" s="12">
        <f t="shared" si="43"/>
        <v>0.25642500958956654</v>
      </c>
      <c r="O162" s="13">
        <f t="shared" si="44"/>
        <v>4.6413502109704644E-2</v>
      </c>
      <c r="P162" s="14">
        <f t="shared" si="45"/>
        <v>0.28922132719601074</v>
      </c>
      <c r="Q162" s="15">
        <f t="shared" si="46"/>
        <v>0.36536248561565016</v>
      </c>
      <c r="R162" s="16">
        <f t="shared" si="47"/>
        <v>4.2577675489067893E-2</v>
      </c>
      <c r="S162" s="17">
        <f t="shared" si="48"/>
        <v>0</v>
      </c>
      <c r="T162" s="18">
        <f t="shared" si="49"/>
        <v>0</v>
      </c>
      <c r="U162" s="19">
        <f t="shared" si="50"/>
        <v>0</v>
      </c>
      <c r="V162" s="2">
        <v>0.52</v>
      </c>
      <c r="W162" s="5">
        <v>1</v>
      </c>
      <c r="X162" s="8">
        <v>0</v>
      </c>
      <c r="Y162" s="7">
        <v>1</v>
      </c>
      <c r="Z162" s="6">
        <v>1</v>
      </c>
      <c r="AA162" s="9">
        <v>0</v>
      </c>
      <c r="AB162" s="10">
        <v>0</v>
      </c>
      <c r="AC162" s="3">
        <v>0</v>
      </c>
      <c r="AD162" s="4">
        <v>0</v>
      </c>
      <c r="AE162" s="1">
        <f t="shared" si="51"/>
        <v>3</v>
      </c>
    </row>
    <row r="163" spans="1:31" x14ac:dyDescent="0.3">
      <c r="A163" s="1" t="s">
        <v>2125</v>
      </c>
      <c r="B163" s="1">
        <v>20</v>
      </c>
      <c r="C163" s="1" t="s">
        <v>2299</v>
      </c>
      <c r="D163" s="1">
        <v>3</v>
      </c>
      <c r="E163" s="5">
        <v>1423</v>
      </c>
      <c r="F163" s="8">
        <v>234</v>
      </c>
      <c r="G163" s="7">
        <v>1561</v>
      </c>
      <c r="H163" s="6">
        <v>2401</v>
      </c>
      <c r="I163" s="9">
        <v>275</v>
      </c>
      <c r="J163" s="10">
        <v>0</v>
      </c>
      <c r="K163" s="3">
        <v>0</v>
      </c>
      <c r="L163" s="4">
        <v>0</v>
      </c>
      <c r="M163" s="1">
        <f t="shared" si="42"/>
        <v>5894</v>
      </c>
      <c r="N163" s="12">
        <f t="shared" si="43"/>
        <v>0.24143196470987444</v>
      </c>
      <c r="O163" s="13">
        <f t="shared" si="44"/>
        <v>3.9701391245334242E-2</v>
      </c>
      <c r="P163" s="14">
        <f t="shared" si="45"/>
        <v>0.26484560570071258</v>
      </c>
      <c r="Q163" s="15">
        <f t="shared" si="46"/>
        <v>0.40736342042755347</v>
      </c>
      <c r="R163" s="16">
        <f t="shared" si="47"/>
        <v>4.6657617916525278E-2</v>
      </c>
      <c r="S163" s="17">
        <f t="shared" si="48"/>
        <v>0</v>
      </c>
      <c r="T163" s="18">
        <f t="shared" si="49"/>
        <v>0</v>
      </c>
      <c r="U163" s="19">
        <f t="shared" si="50"/>
        <v>0</v>
      </c>
      <c r="V163" s="2">
        <v>0.53600000000000003</v>
      </c>
      <c r="W163" s="5">
        <v>1</v>
      </c>
      <c r="X163" s="8">
        <v>0</v>
      </c>
      <c r="Y163" s="7">
        <v>1</v>
      </c>
      <c r="Z163" s="6">
        <v>1</v>
      </c>
      <c r="AA163" s="9">
        <v>0</v>
      </c>
      <c r="AB163" s="10">
        <v>0</v>
      </c>
      <c r="AC163" s="3">
        <v>0</v>
      </c>
      <c r="AD163" s="4">
        <v>0</v>
      </c>
      <c r="AE163" s="1">
        <f t="shared" si="51"/>
        <v>3</v>
      </c>
    </row>
    <row r="164" spans="1:31" x14ac:dyDescent="0.3">
      <c r="A164" s="1" t="s">
        <v>2125</v>
      </c>
      <c r="B164" s="1">
        <v>21</v>
      </c>
      <c r="C164" s="1" t="s">
        <v>2300</v>
      </c>
      <c r="D164" s="1">
        <v>4</v>
      </c>
      <c r="E164" s="5">
        <v>2508</v>
      </c>
      <c r="F164" s="8">
        <v>1757</v>
      </c>
      <c r="G164" s="7">
        <v>1339</v>
      </c>
      <c r="H164" s="6">
        <v>625</v>
      </c>
      <c r="I164" s="9">
        <v>115</v>
      </c>
      <c r="J164" s="10">
        <v>0</v>
      </c>
      <c r="K164" s="3">
        <v>0</v>
      </c>
      <c r="L164" s="4">
        <v>25</v>
      </c>
      <c r="M164" s="1">
        <f t="shared" si="42"/>
        <v>6369</v>
      </c>
      <c r="N164" s="12">
        <f t="shared" si="43"/>
        <v>0.39378238341968913</v>
      </c>
      <c r="O164" s="13">
        <f t="shared" si="44"/>
        <v>0.27586748312136911</v>
      </c>
      <c r="P164" s="14">
        <f t="shared" si="45"/>
        <v>0.21023708588475429</v>
      </c>
      <c r="Q164" s="15">
        <f t="shared" si="46"/>
        <v>9.8131574815512643E-2</v>
      </c>
      <c r="R164" s="16">
        <f t="shared" si="47"/>
        <v>1.8056209766054324E-2</v>
      </c>
      <c r="S164" s="17">
        <f t="shared" si="48"/>
        <v>0</v>
      </c>
      <c r="T164" s="18">
        <f t="shared" si="49"/>
        <v>0</v>
      </c>
      <c r="U164" s="19">
        <f t="shared" si="50"/>
        <v>3.9252629926205054E-3</v>
      </c>
      <c r="V164" s="2">
        <v>0.437</v>
      </c>
      <c r="W164" s="5">
        <v>2</v>
      </c>
      <c r="X164" s="8">
        <v>1</v>
      </c>
      <c r="Y164" s="7">
        <v>1</v>
      </c>
      <c r="Z164" s="6">
        <v>0</v>
      </c>
      <c r="AA164" s="9">
        <v>0</v>
      </c>
      <c r="AB164" s="10">
        <v>0</v>
      </c>
      <c r="AC164" s="3">
        <v>0</v>
      </c>
      <c r="AD164" s="4">
        <v>0</v>
      </c>
      <c r="AE164" s="1">
        <f t="shared" si="51"/>
        <v>4</v>
      </c>
    </row>
    <row r="165" spans="1:31" x14ac:dyDescent="0.3">
      <c r="A165" s="1" t="s">
        <v>2125</v>
      </c>
      <c r="B165" s="1">
        <v>22</v>
      </c>
      <c r="C165" s="1" t="s">
        <v>2307</v>
      </c>
      <c r="D165" s="1">
        <v>4</v>
      </c>
      <c r="E165" s="5">
        <v>2468</v>
      </c>
      <c r="F165" s="8">
        <v>2159</v>
      </c>
      <c r="G165" s="7">
        <v>507</v>
      </c>
      <c r="H165" s="6">
        <v>62</v>
      </c>
      <c r="I165" s="9">
        <v>78</v>
      </c>
      <c r="J165" s="10">
        <v>194</v>
      </c>
      <c r="K165" s="3">
        <v>0</v>
      </c>
      <c r="L165" s="4">
        <v>0</v>
      </c>
      <c r="M165" s="1">
        <f t="shared" si="42"/>
        <v>5468</v>
      </c>
      <c r="N165" s="12">
        <f t="shared" si="43"/>
        <v>0.45135332845647402</v>
      </c>
      <c r="O165" s="13">
        <f t="shared" si="44"/>
        <v>0.39484272128749087</v>
      </c>
      <c r="P165" s="14">
        <f t="shared" si="45"/>
        <v>9.2721287490855883E-2</v>
      </c>
      <c r="Q165" s="15">
        <f t="shared" si="46"/>
        <v>1.1338697878566204E-2</v>
      </c>
      <c r="R165" s="16">
        <f t="shared" si="47"/>
        <v>1.4264813460131675E-2</v>
      </c>
      <c r="S165" s="17">
        <f t="shared" si="48"/>
        <v>3.5479151426481344E-2</v>
      </c>
      <c r="T165" s="18">
        <f t="shared" si="49"/>
        <v>0</v>
      </c>
      <c r="U165" s="19">
        <f t="shared" si="50"/>
        <v>0</v>
      </c>
      <c r="V165" s="2">
        <v>0.40799999999999997</v>
      </c>
      <c r="W165" s="5">
        <v>2</v>
      </c>
      <c r="X165" s="8">
        <v>2</v>
      </c>
      <c r="Y165" s="7">
        <v>0</v>
      </c>
      <c r="Z165" s="6">
        <v>0</v>
      </c>
      <c r="AA165" s="9">
        <v>0</v>
      </c>
      <c r="AB165" s="10">
        <v>0</v>
      </c>
      <c r="AC165" s="3">
        <v>0</v>
      </c>
      <c r="AD165" s="4">
        <v>0</v>
      </c>
      <c r="AE165" s="1">
        <f t="shared" si="51"/>
        <v>4</v>
      </c>
    </row>
    <row r="166" spans="1:31" s="41" customFormat="1" x14ac:dyDescent="0.3">
      <c r="A166" s="23" t="s">
        <v>2125</v>
      </c>
      <c r="B166" s="23" t="s">
        <v>68</v>
      </c>
      <c r="C166" s="23" t="s">
        <v>67</v>
      </c>
      <c r="D166" s="23">
        <f>SUM(D144:D165)</f>
        <v>75</v>
      </c>
      <c r="E166" s="24">
        <f t="shared" ref="E166:L166" si="56">SUM(E144:E165)</f>
        <v>42674</v>
      </c>
      <c r="F166" s="25">
        <f t="shared" si="56"/>
        <v>30911</v>
      </c>
      <c r="G166" s="26">
        <f t="shared" si="56"/>
        <v>26577</v>
      </c>
      <c r="H166" s="27">
        <f t="shared" si="56"/>
        <v>16556</v>
      </c>
      <c r="I166" s="28">
        <f t="shared" si="56"/>
        <v>4316</v>
      </c>
      <c r="J166" s="29">
        <f t="shared" si="56"/>
        <v>5552</v>
      </c>
      <c r="K166" s="30">
        <f t="shared" si="56"/>
        <v>0</v>
      </c>
      <c r="L166" s="31">
        <f t="shared" si="56"/>
        <v>389</v>
      </c>
      <c r="M166" s="23">
        <f t="shared" si="42"/>
        <v>126975</v>
      </c>
      <c r="N166" s="32">
        <f t="shared" si="43"/>
        <v>0.33608190588698561</v>
      </c>
      <c r="O166" s="33">
        <f t="shared" si="44"/>
        <v>0.2434416223666076</v>
      </c>
      <c r="P166" s="34">
        <f t="shared" si="45"/>
        <v>0.20930891907855878</v>
      </c>
      <c r="Q166" s="35">
        <f t="shared" si="46"/>
        <v>0.13038787162827328</v>
      </c>
      <c r="R166" s="36">
        <f t="shared" si="47"/>
        <v>3.3990943099035241E-2</v>
      </c>
      <c r="S166" s="37">
        <f t="shared" si="48"/>
        <v>4.3725142744634772E-2</v>
      </c>
      <c r="T166" s="38">
        <f t="shared" si="49"/>
        <v>0</v>
      </c>
      <c r="U166" s="39">
        <f t="shared" si="50"/>
        <v>3.0635951959047058E-3</v>
      </c>
      <c r="V166" s="40"/>
      <c r="W166" s="24">
        <f>SUM(W144:W165)</f>
        <v>29</v>
      </c>
      <c r="X166" s="25">
        <f t="shared" ref="X166:AD166" si="57">SUM(X144:X165)</f>
        <v>24</v>
      </c>
      <c r="Y166" s="26">
        <f t="shared" si="57"/>
        <v>15</v>
      </c>
      <c r="Z166" s="27">
        <f t="shared" si="57"/>
        <v>7</v>
      </c>
      <c r="AA166" s="28">
        <f t="shared" si="57"/>
        <v>0</v>
      </c>
      <c r="AB166" s="29">
        <f t="shared" si="57"/>
        <v>0</v>
      </c>
      <c r="AC166" s="30">
        <f t="shared" si="57"/>
        <v>0</v>
      </c>
      <c r="AD166" s="31">
        <f t="shared" si="57"/>
        <v>0</v>
      </c>
      <c r="AE166" s="23">
        <f t="shared" si="51"/>
        <v>75</v>
      </c>
    </row>
    <row r="167" spans="1:31" x14ac:dyDescent="0.3">
      <c r="A167" s="1" t="s">
        <v>2498</v>
      </c>
      <c r="B167" s="1">
        <v>1</v>
      </c>
      <c r="C167" s="1" t="s">
        <v>2499</v>
      </c>
      <c r="D167" s="1">
        <v>4</v>
      </c>
      <c r="E167" s="5">
        <v>3126</v>
      </c>
      <c r="F167" s="8">
        <v>2377</v>
      </c>
      <c r="G167" s="7">
        <v>1395</v>
      </c>
      <c r="H167" s="6">
        <v>676</v>
      </c>
      <c r="I167" s="9">
        <v>288</v>
      </c>
      <c r="J167" s="10">
        <v>813</v>
      </c>
      <c r="K167" s="3">
        <v>0</v>
      </c>
      <c r="L167" s="4">
        <v>125</v>
      </c>
      <c r="M167" s="1">
        <f t="shared" si="42"/>
        <v>8800</v>
      </c>
      <c r="N167" s="12">
        <f t="shared" si="43"/>
        <v>0.35522727272727272</v>
      </c>
      <c r="O167" s="13">
        <f t="shared" si="44"/>
        <v>0.27011363636363639</v>
      </c>
      <c r="P167" s="14">
        <f t="shared" si="45"/>
        <v>0.15852272727272726</v>
      </c>
      <c r="Q167" s="15">
        <f t="shared" si="46"/>
        <v>7.6818181818181813E-2</v>
      </c>
      <c r="R167" s="16">
        <f t="shared" si="47"/>
        <v>3.272727272727273E-2</v>
      </c>
      <c r="S167" s="17">
        <f t="shared" si="48"/>
        <v>9.2386363636363641E-2</v>
      </c>
      <c r="T167" s="18">
        <f t="shared" si="49"/>
        <v>0</v>
      </c>
      <c r="U167" s="19">
        <f t="shared" si="50"/>
        <v>1.4204545454545454E-2</v>
      </c>
      <c r="V167" s="2">
        <v>0.40600000000000003</v>
      </c>
      <c r="W167" s="5">
        <v>2</v>
      </c>
      <c r="X167" s="8">
        <v>1</v>
      </c>
      <c r="Y167" s="7">
        <v>1</v>
      </c>
      <c r="Z167" s="6">
        <v>0</v>
      </c>
      <c r="AA167" s="9">
        <v>0</v>
      </c>
      <c r="AB167" s="10">
        <v>0</v>
      </c>
      <c r="AC167" s="3">
        <v>0</v>
      </c>
      <c r="AD167" s="4">
        <v>0</v>
      </c>
      <c r="AE167" s="1">
        <f t="shared" si="51"/>
        <v>4</v>
      </c>
    </row>
    <row r="168" spans="1:31" s="41" customFormat="1" x14ac:dyDescent="0.3">
      <c r="A168" s="1" t="s">
        <v>2498</v>
      </c>
      <c r="B168" s="1">
        <v>2</v>
      </c>
      <c r="C168" s="1" t="s">
        <v>2512</v>
      </c>
      <c r="D168" s="1">
        <v>3</v>
      </c>
      <c r="E168" s="5">
        <v>2911</v>
      </c>
      <c r="F168" s="8">
        <v>2075</v>
      </c>
      <c r="G168" s="7">
        <v>1596</v>
      </c>
      <c r="H168" s="6">
        <v>259</v>
      </c>
      <c r="I168" s="9">
        <v>422</v>
      </c>
      <c r="J168" s="10">
        <v>0</v>
      </c>
      <c r="K168" s="3">
        <v>0</v>
      </c>
      <c r="L168" s="4">
        <v>0</v>
      </c>
      <c r="M168" s="1">
        <f t="shared" si="42"/>
        <v>7263</v>
      </c>
      <c r="N168" s="12">
        <f t="shared" si="43"/>
        <v>0.40079856808481346</v>
      </c>
      <c r="O168" s="13">
        <f t="shared" si="44"/>
        <v>0.28569461654963513</v>
      </c>
      <c r="P168" s="14">
        <f t="shared" si="45"/>
        <v>0.21974390747624947</v>
      </c>
      <c r="Q168" s="15">
        <f t="shared" si="46"/>
        <v>3.5660195511496628E-2</v>
      </c>
      <c r="R168" s="16">
        <f t="shared" si="47"/>
        <v>5.8102712377805316E-2</v>
      </c>
      <c r="S168" s="17">
        <f t="shared" si="48"/>
        <v>0</v>
      </c>
      <c r="T168" s="18">
        <f t="shared" si="49"/>
        <v>0</v>
      </c>
      <c r="U168" s="19">
        <f t="shared" si="50"/>
        <v>0</v>
      </c>
      <c r="V168" s="2">
        <v>0.42299999999999999</v>
      </c>
      <c r="W168" s="5">
        <v>1</v>
      </c>
      <c r="X168" s="8">
        <v>1</v>
      </c>
      <c r="Y168" s="7">
        <v>1</v>
      </c>
      <c r="Z168" s="6">
        <v>0</v>
      </c>
      <c r="AA168" s="9">
        <v>0</v>
      </c>
      <c r="AB168" s="10">
        <v>0</v>
      </c>
      <c r="AC168" s="3">
        <v>0</v>
      </c>
      <c r="AD168" s="4">
        <v>0</v>
      </c>
      <c r="AE168" s="1">
        <f t="shared" si="51"/>
        <v>3</v>
      </c>
    </row>
    <row r="169" spans="1:31" x14ac:dyDescent="0.3">
      <c r="A169" s="1" t="s">
        <v>2498</v>
      </c>
      <c r="B169" s="1">
        <v>3</v>
      </c>
      <c r="C169" s="1" t="s">
        <v>2519</v>
      </c>
      <c r="D169" s="1">
        <v>4</v>
      </c>
      <c r="E169" s="5">
        <v>3455</v>
      </c>
      <c r="F169" s="8">
        <v>3252</v>
      </c>
      <c r="G169" s="7">
        <v>1188</v>
      </c>
      <c r="H169" s="6">
        <v>131</v>
      </c>
      <c r="I169" s="9">
        <v>200</v>
      </c>
      <c r="J169" s="10">
        <v>217</v>
      </c>
      <c r="K169" s="3">
        <v>0</v>
      </c>
      <c r="L169" s="4">
        <v>77</v>
      </c>
      <c r="M169" s="1">
        <f t="shared" si="42"/>
        <v>8520</v>
      </c>
      <c r="N169" s="12">
        <f t="shared" si="43"/>
        <v>0.40551643192488263</v>
      </c>
      <c r="O169" s="13">
        <f t="shared" si="44"/>
        <v>0.38169014084507041</v>
      </c>
      <c r="P169" s="14">
        <f t="shared" si="45"/>
        <v>0.13943661971830987</v>
      </c>
      <c r="Q169" s="15">
        <f t="shared" si="46"/>
        <v>1.5375586854460093E-2</v>
      </c>
      <c r="R169" s="16">
        <f t="shared" si="47"/>
        <v>2.3474178403755867E-2</v>
      </c>
      <c r="S169" s="17">
        <f t="shared" si="48"/>
        <v>2.5469483568075116E-2</v>
      </c>
      <c r="T169" s="18">
        <f t="shared" si="49"/>
        <v>0</v>
      </c>
      <c r="U169" s="19">
        <f t="shared" si="50"/>
        <v>9.0375586854460101E-3</v>
      </c>
      <c r="V169" s="2">
        <v>0.36499999999999999</v>
      </c>
      <c r="W169" s="5">
        <v>2</v>
      </c>
      <c r="X169" s="8">
        <v>2</v>
      </c>
      <c r="Y169" s="7">
        <v>0</v>
      </c>
      <c r="Z169" s="6">
        <v>0</v>
      </c>
      <c r="AA169" s="9">
        <v>0</v>
      </c>
      <c r="AB169" s="10">
        <v>0</v>
      </c>
      <c r="AC169" s="3">
        <v>0</v>
      </c>
      <c r="AD169" s="4">
        <v>0</v>
      </c>
      <c r="AE169" s="1">
        <f t="shared" si="51"/>
        <v>4</v>
      </c>
    </row>
    <row r="170" spans="1:31" x14ac:dyDescent="0.3">
      <c r="A170" s="1" t="s">
        <v>2498</v>
      </c>
      <c r="B170" s="1">
        <v>4</v>
      </c>
      <c r="C170" s="1" t="s">
        <v>2530</v>
      </c>
      <c r="D170" s="1">
        <v>4</v>
      </c>
      <c r="E170" s="5">
        <v>4014</v>
      </c>
      <c r="F170" s="8">
        <v>3501</v>
      </c>
      <c r="G170" s="7">
        <v>1082</v>
      </c>
      <c r="H170" s="6">
        <v>182</v>
      </c>
      <c r="I170" s="9">
        <v>233</v>
      </c>
      <c r="J170" s="10">
        <v>0</v>
      </c>
      <c r="K170" s="3">
        <v>0</v>
      </c>
      <c r="L170" s="4">
        <v>249</v>
      </c>
      <c r="M170" s="1">
        <f t="shared" si="42"/>
        <v>9261</v>
      </c>
      <c r="N170" s="12">
        <f t="shared" si="43"/>
        <v>0.4334305150631681</v>
      </c>
      <c r="O170" s="13">
        <f t="shared" si="44"/>
        <v>0.37803692905733721</v>
      </c>
      <c r="P170" s="14">
        <f t="shared" si="45"/>
        <v>0.11683403520138214</v>
      </c>
      <c r="Q170" s="15">
        <f t="shared" si="46"/>
        <v>1.9652305366591082E-2</v>
      </c>
      <c r="R170" s="16">
        <f t="shared" si="47"/>
        <v>2.515927005722924E-2</v>
      </c>
      <c r="S170" s="17">
        <f t="shared" si="48"/>
        <v>0</v>
      </c>
      <c r="T170" s="18">
        <f t="shared" si="49"/>
        <v>0</v>
      </c>
      <c r="U170" s="19">
        <f t="shared" si="50"/>
        <v>2.6886945254292194E-2</v>
      </c>
      <c r="V170" s="2">
        <v>0.41899999999999998</v>
      </c>
      <c r="W170" s="5">
        <v>2</v>
      </c>
      <c r="X170" s="8">
        <v>2</v>
      </c>
      <c r="Y170" s="7">
        <v>0</v>
      </c>
      <c r="Z170" s="6">
        <v>0</v>
      </c>
      <c r="AA170" s="9">
        <v>0</v>
      </c>
      <c r="AB170" s="10">
        <v>0</v>
      </c>
      <c r="AC170" s="3">
        <v>0</v>
      </c>
      <c r="AD170" s="4">
        <v>0</v>
      </c>
      <c r="AE170" s="1">
        <f t="shared" si="51"/>
        <v>4</v>
      </c>
    </row>
    <row r="171" spans="1:31" x14ac:dyDescent="0.3">
      <c r="A171" s="1" t="s">
        <v>2498</v>
      </c>
      <c r="B171" s="1">
        <v>5</v>
      </c>
      <c r="C171" s="1" t="s">
        <v>2541</v>
      </c>
      <c r="D171" s="1">
        <v>4</v>
      </c>
      <c r="E171" s="5">
        <v>2833</v>
      </c>
      <c r="F171" s="8">
        <v>2047</v>
      </c>
      <c r="G171" s="7">
        <v>739</v>
      </c>
      <c r="H171" s="6">
        <v>142</v>
      </c>
      <c r="I171" s="9">
        <v>604</v>
      </c>
      <c r="J171" s="10">
        <v>0</v>
      </c>
      <c r="K171" s="3">
        <v>0</v>
      </c>
      <c r="L171" s="4">
        <v>114</v>
      </c>
      <c r="M171" s="1">
        <f t="shared" si="42"/>
        <v>6479</v>
      </c>
      <c r="N171" s="12">
        <f t="shared" si="43"/>
        <v>0.43725883624016054</v>
      </c>
      <c r="O171" s="13">
        <f t="shared" si="44"/>
        <v>0.31594381849050779</v>
      </c>
      <c r="P171" s="14">
        <f t="shared" si="45"/>
        <v>0.11406081185368112</v>
      </c>
      <c r="Q171" s="15">
        <f t="shared" si="46"/>
        <v>2.1916962494212069E-2</v>
      </c>
      <c r="R171" s="16">
        <f t="shared" si="47"/>
        <v>9.3224263003549926E-2</v>
      </c>
      <c r="S171" s="17">
        <f t="shared" si="48"/>
        <v>0</v>
      </c>
      <c r="T171" s="18">
        <f t="shared" si="49"/>
        <v>0</v>
      </c>
      <c r="U171" s="19">
        <f t="shared" si="50"/>
        <v>1.7595307917888565E-2</v>
      </c>
      <c r="V171" s="2">
        <v>0.34300000000000003</v>
      </c>
      <c r="W171" s="5">
        <v>2</v>
      </c>
      <c r="X171" s="8">
        <v>1</v>
      </c>
      <c r="Y171" s="7">
        <v>0</v>
      </c>
      <c r="Z171" s="6">
        <v>0</v>
      </c>
      <c r="AA171" s="9">
        <v>1</v>
      </c>
      <c r="AB171" s="10">
        <v>0</v>
      </c>
      <c r="AC171" s="3">
        <v>0</v>
      </c>
      <c r="AD171" s="4">
        <v>0</v>
      </c>
      <c r="AE171" s="1">
        <f t="shared" si="51"/>
        <v>4</v>
      </c>
    </row>
    <row r="172" spans="1:31" x14ac:dyDescent="0.3">
      <c r="A172" s="1" t="s">
        <v>2498</v>
      </c>
      <c r="B172" s="1">
        <v>6</v>
      </c>
      <c r="C172" s="1" t="s">
        <v>2551</v>
      </c>
      <c r="D172" s="1">
        <v>4</v>
      </c>
      <c r="E172" s="5">
        <v>3726</v>
      </c>
      <c r="F172" s="8">
        <v>2393</v>
      </c>
      <c r="G172" s="7">
        <v>2370</v>
      </c>
      <c r="H172" s="6">
        <v>302</v>
      </c>
      <c r="I172" s="9">
        <v>1399</v>
      </c>
      <c r="J172" s="10">
        <v>0</v>
      </c>
      <c r="K172" s="3">
        <v>0</v>
      </c>
      <c r="L172" s="4">
        <v>98</v>
      </c>
      <c r="M172" s="1">
        <f t="shared" si="42"/>
        <v>10288</v>
      </c>
      <c r="N172" s="12">
        <f t="shared" si="43"/>
        <v>0.36216951788491447</v>
      </c>
      <c r="O172" s="13">
        <f t="shared" si="44"/>
        <v>0.23260108864696735</v>
      </c>
      <c r="P172" s="14">
        <f t="shared" si="45"/>
        <v>0.23036547433903576</v>
      </c>
      <c r="Q172" s="15">
        <f t="shared" si="46"/>
        <v>2.9354587869362365E-2</v>
      </c>
      <c r="R172" s="16">
        <f t="shared" si="47"/>
        <v>0.13598367029548988</v>
      </c>
      <c r="S172" s="17">
        <f t="shared" si="48"/>
        <v>0</v>
      </c>
      <c r="T172" s="18">
        <f t="shared" si="49"/>
        <v>0</v>
      </c>
      <c r="U172" s="19">
        <f t="shared" si="50"/>
        <v>9.5256609642301714E-3</v>
      </c>
      <c r="V172" s="2">
        <v>0.48599999999999999</v>
      </c>
      <c r="W172" s="5">
        <v>1</v>
      </c>
      <c r="X172" s="8">
        <v>1</v>
      </c>
      <c r="Y172" s="7">
        <v>1</v>
      </c>
      <c r="Z172" s="6">
        <v>0</v>
      </c>
      <c r="AA172" s="9">
        <v>1</v>
      </c>
      <c r="AB172" s="10">
        <v>0</v>
      </c>
      <c r="AC172" s="3">
        <v>0</v>
      </c>
      <c r="AD172" s="4">
        <v>0</v>
      </c>
      <c r="AE172" s="1">
        <f t="shared" si="51"/>
        <v>4</v>
      </c>
    </row>
    <row r="173" spans="1:31" x14ac:dyDescent="0.3">
      <c r="A173" s="1" t="s">
        <v>2498</v>
      </c>
      <c r="B173" s="1">
        <v>7</v>
      </c>
      <c r="C173" s="1" t="s">
        <v>2560</v>
      </c>
      <c r="D173" s="1">
        <v>4</v>
      </c>
      <c r="E173" s="5">
        <v>4634</v>
      </c>
      <c r="F173" s="8">
        <v>2826</v>
      </c>
      <c r="G173" s="7">
        <v>1459</v>
      </c>
      <c r="H173" s="6">
        <v>350</v>
      </c>
      <c r="I173" s="9">
        <v>1277</v>
      </c>
      <c r="J173" s="10">
        <v>0</v>
      </c>
      <c r="K173" s="3">
        <v>0</v>
      </c>
      <c r="L173" s="4">
        <v>203</v>
      </c>
      <c r="M173" s="1">
        <f t="shared" si="42"/>
        <v>10749</v>
      </c>
      <c r="N173" s="12">
        <f t="shared" si="43"/>
        <v>0.43110987068564516</v>
      </c>
      <c r="O173" s="13">
        <f t="shared" si="44"/>
        <v>0.26290817750488416</v>
      </c>
      <c r="P173" s="14">
        <f t="shared" si="45"/>
        <v>0.13573355660991721</v>
      </c>
      <c r="Q173" s="15">
        <f t="shared" si="46"/>
        <v>3.256116848078891E-2</v>
      </c>
      <c r="R173" s="16">
        <f t="shared" si="47"/>
        <v>0.11880174899990696</v>
      </c>
      <c r="S173" s="17">
        <f t="shared" si="48"/>
        <v>0</v>
      </c>
      <c r="T173" s="18">
        <f t="shared" si="49"/>
        <v>0</v>
      </c>
      <c r="U173" s="19">
        <f t="shared" si="50"/>
        <v>1.8885477718857568E-2</v>
      </c>
      <c r="V173" s="2">
        <v>0.45400000000000001</v>
      </c>
      <c r="W173" s="5">
        <v>2</v>
      </c>
      <c r="X173" s="8">
        <v>1</v>
      </c>
      <c r="Y173" s="7">
        <v>0</v>
      </c>
      <c r="Z173" s="6">
        <v>0</v>
      </c>
      <c r="AA173" s="9">
        <v>1</v>
      </c>
      <c r="AB173" s="10">
        <v>0</v>
      </c>
      <c r="AC173" s="3">
        <v>0</v>
      </c>
      <c r="AD173" s="4">
        <v>0</v>
      </c>
      <c r="AE173" s="1">
        <f t="shared" si="51"/>
        <v>4</v>
      </c>
    </row>
    <row r="174" spans="1:31" x14ac:dyDescent="0.3">
      <c r="A174" s="1" t="s">
        <v>2498</v>
      </c>
      <c r="B174" s="1">
        <v>8</v>
      </c>
      <c r="C174" s="1" t="s">
        <v>2570</v>
      </c>
      <c r="D174" s="1">
        <v>4</v>
      </c>
      <c r="E174" s="5">
        <v>3151</v>
      </c>
      <c r="F174" s="8">
        <v>2521</v>
      </c>
      <c r="G174" s="7">
        <v>486</v>
      </c>
      <c r="H174" s="6">
        <v>104</v>
      </c>
      <c r="I174" s="9">
        <v>819</v>
      </c>
      <c r="J174" s="10">
        <v>59</v>
      </c>
      <c r="K174" s="3">
        <v>0</v>
      </c>
      <c r="L174" s="4">
        <v>115</v>
      </c>
      <c r="M174" s="1">
        <f t="shared" si="42"/>
        <v>7255</v>
      </c>
      <c r="N174" s="12">
        <f t="shared" si="43"/>
        <v>0.43432115782219161</v>
      </c>
      <c r="O174" s="13">
        <f t="shared" si="44"/>
        <v>0.3474844934527912</v>
      </c>
      <c r="P174" s="14">
        <f t="shared" si="45"/>
        <v>6.6988283942108887E-2</v>
      </c>
      <c r="Q174" s="15">
        <f t="shared" si="46"/>
        <v>1.4334941419710544E-2</v>
      </c>
      <c r="R174" s="16">
        <f t="shared" si="47"/>
        <v>0.11288766368022053</v>
      </c>
      <c r="S174" s="17">
        <f t="shared" si="48"/>
        <v>8.1323225361819435E-3</v>
      </c>
      <c r="T174" s="18">
        <f t="shared" si="49"/>
        <v>0</v>
      </c>
      <c r="U174" s="19">
        <f t="shared" si="50"/>
        <v>1.5851137146795313E-2</v>
      </c>
      <c r="V174" s="2">
        <v>0.4</v>
      </c>
      <c r="W174" s="5">
        <v>2</v>
      </c>
      <c r="X174" s="8">
        <v>2</v>
      </c>
      <c r="Y174" s="7">
        <v>0</v>
      </c>
      <c r="Z174" s="6">
        <v>0</v>
      </c>
      <c r="AA174" s="9">
        <v>0</v>
      </c>
      <c r="AB174" s="10">
        <v>0</v>
      </c>
      <c r="AC174" s="3">
        <v>0</v>
      </c>
      <c r="AD174" s="4">
        <v>0</v>
      </c>
      <c r="AE174" s="1">
        <f t="shared" si="51"/>
        <v>4</v>
      </c>
    </row>
    <row r="175" spans="1:31" x14ac:dyDescent="0.3">
      <c r="A175" s="1" t="s">
        <v>2498</v>
      </c>
      <c r="B175" s="1">
        <v>9</v>
      </c>
      <c r="C175" s="1" t="s">
        <v>2581</v>
      </c>
      <c r="D175" s="1">
        <v>4</v>
      </c>
      <c r="E175" s="5">
        <v>2590</v>
      </c>
      <c r="F175" s="8">
        <v>1524</v>
      </c>
      <c r="G175" s="7">
        <v>627</v>
      </c>
      <c r="H175" s="6">
        <v>102</v>
      </c>
      <c r="I175" s="9">
        <v>491</v>
      </c>
      <c r="J175" s="10">
        <v>0</v>
      </c>
      <c r="K175" s="3">
        <v>0</v>
      </c>
      <c r="L175" s="4">
        <v>150</v>
      </c>
      <c r="M175" s="1">
        <f t="shared" si="42"/>
        <v>5484</v>
      </c>
      <c r="N175" s="12">
        <f t="shared" si="43"/>
        <v>0.47228300510576221</v>
      </c>
      <c r="O175" s="13">
        <f t="shared" si="44"/>
        <v>0.27789934354485779</v>
      </c>
      <c r="P175" s="14">
        <f t="shared" si="45"/>
        <v>0.11433260393873085</v>
      </c>
      <c r="Q175" s="15">
        <f t="shared" si="46"/>
        <v>1.8599562363238512E-2</v>
      </c>
      <c r="R175" s="16">
        <f t="shared" si="47"/>
        <v>8.9533187454412841E-2</v>
      </c>
      <c r="S175" s="17">
        <f t="shared" si="48"/>
        <v>0</v>
      </c>
      <c r="T175" s="18">
        <f t="shared" si="49"/>
        <v>0</v>
      </c>
      <c r="U175" s="19">
        <f t="shared" si="50"/>
        <v>2.7352297592997812E-2</v>
      </c>
      <c r="V175" s="2">
        <v>0.311</v>
      </c>
      <c r="W175" s="5">
        <v>2</v>
      </c>
      <c r="X175" s="8">
        <v>1</v>
      </c>
      <c r="Y175" s="7">
        <v>1</v>
      </c>
      <c r="Z175" s="6">
        <v>0</v>
      </c>
      <c r="AA175" s="9">
        <v>0</v>
      </c>
      <c r="AB175" s="10">
        <v>0</v>
      </c>
      <c r="AC175" s="3">
        <v>0</v>
      </c>
      <c r="AD175" s="4">
        <v>0</v>
      </c>
      <c r="AE175" s="1">
        <f t="shared" si="51"/>
        <v>4</v>
      </c>
    </row>
    <row r="176" spans="1:31" x14ac:dyDescent="0.3">
      <c r="A176" s="1" t="s">
        <v>2498</v>
      </c>
      <c r="B176" s="1">
        <v>10</v>
      </c>
      <c r="C176" s="1" t="s">
        <v>2591</v>
      </c>
      <c r="D176" s="1">
        <v>4</v>
      </c>
      <c r="E176" s="5">
        <v>2366</v>
      </c>
      <c r="F176" s="8">
        <v>1713</v>
      </c>
      <c r="G176" s="7">
        <v>594</v>
      </c>
      <c r="H176" s="6">
        <v>151</v>
      </c>
      <c r="I176" s="9">
        <v>1101</v>
      </c>
      <c r="J176" s="10">
        <v>85</v>
      </c>
      <c r="K176" s="3">
        <v>0</v>
      </c>
      <c r="L176" s="4">
        <v>0</v>
      </c>
      <c r="M176" s="1">
        <f t="shared" si="42"/>
        <v>6010</v>
      </c>
      <c r="N176" s="12">
        <f t="shared" si="43"/>
        <v>0.39367720465890182</v>
      </c>
      <c r="O176" s="13">
        <f t="shared" si="44"/>
        <v>0.28502495840266223</v>
      </c>
      <c r="P176" s="14">
        <f t="shared" si="45"/>
        <v>9.8835274542429283E-2</v>
      </c>
      <c r="Q176" s="15">
        <f t="shared" si="46"/>
        <v>2.5124792013311147E-2</v>
      </c>
      <c r="R176" s="16">
        <f t="shared" si="47"/>
        <v>0.18319467554076538</v>
      </c>
      <c r="S176" s="17">
        <f t="shared" si="48"/>
        <v>1.4143094841930116E-2</v>
      </c>
      <c r="T176" s="18">
        <f t="shared" si="49"/>
        <v>0</v>
      </c>
      <c r="U176" s="19">
        <f t="shared" si="50"/>
        <v>0</v>
      </c>
      <c r="V176" s="2">
        <v>0.32400000000000001</v>
      </c>
      <c r="W176" s="5">
        <v>2</v>
      </c>
      <c r="X176" s="8">
        <v>1</v>
      </c>
      <c r="Y176" s="7">
        <v>0</v>
      </c>
      <c r="Z176" s="6">
        <v>0</v>
      </c>
      <c r="AA176" s="9">
        <v>1</v>
      </c>
      <c r="AB176" s="10">
        <v>0</v>
      </c>
      <c r="AC176" s="3">
        <v>0</v>
      </c>
      <c r="AD176" s="4">
        <v>0</v>
      </c>
      <c r="AE176" s="1">
        <f t="shared" si="51"/>
        <v>4</v>
      </c>
    </row>
    <row r="177" spans="1:31" x14ac:dyDescent="0.3">
      <c r="A177" s="1" t="s">
        <v>2498</v>
      </c>
      <c r="B177" s="1">
        <v>11</v>
      </c>
      <c r="C177" s="1" t="s">
        <v>2592</v>
      </c>
      <c r="D177" s="1">
        <v>3</v>
      </c>
      <c r="E177" s="5">
        <v>2491</v>
      </c>
      <c r="F177" s="8">
        <v>1457</v>
      </c>
      <c r="G177" s="7">
        <v>680</v>
      </c>
      <c r="H177" s="6">
        <v>298</v>
      </c>
      <c r="I177" s="9">
        <v>1718</v>
      </c>
      <c r="J177" s="10">
        <v>34</v>
      </c>
      <c r="K177" s="3">
        <v>0</v>
      </c>
      <c r="L177" s="4">
        <v>26</v>
      </c>
      <c r="M177" s="1">
        <f t="shared" si="42"/>
        <v>6704</v>
      </c>
      <c r="N177" s="12">
        <f t="shared" si="43"/>
        <v>0.37156921241050117</v>
      </c>
      <c r="O177" s="13">
        <f t="shared" si="44"/>
        <v>0.2173329355608592</v>
      </c>
      <c r="P177" s="14">
        <f t="shared" si="45"/>
        <v>0.10143198090692124</v>
      </c>
      <c r="Q177" s="15">
        <f t="shared" si="46"/>
        <v>4.4451073985680191E-2</v>
      </c>
      <c r="R177" s="16">
        <f t="shared" si="47"/>
        <v>0.25626491646778043</v>
      </c>
      <c r="S177" s="17">
        <f t="shared" si="48"/>
        <v>5.0715990453460624E-3</v>
      </c>
      <c r="T177" s="18">
        <f t="shared" si="49"/>
        <v>0</v>
      </c>
      <c r="U177" s="19">
        <f t="shared" si="50"/>
        <v>3.8782816229116944E-3</v>
      </c>
      <c r="V177" s="2">
        <v>0.379</v>
      </c>
      <c r="W177" s="5">
        <v>1</v>
      </c>
      <c r="X177" s="8">
        <v>1</v>
      </c>
      <c r="Y177" s="7">
        <v>0</v>
      </c>
      <c r="Z177" s="6">
        <v>0</v>
      </c>
      <c r="AA177" s="9">
        <v>1</v>
      </c>
      <c r="AB177" s="10">
        <v>0</v>
      </c>
      <c r="AC177" s="3">
        <v>0</v>
      </c>
      <c r="AD177" s="4">
        <v>0</v>
      </c>
      <c r="AE177" s="1">
        <f t="shared" si="51"/>
        <v>3</v>
      </c>
    </row>
    <row r="178" spans="1:31" x14ac:dyDescent="0.3">
      <c r="A178" s="1" t="s">
        <v>2498</v>
      </c>
      <c r="B178" s="1">
        <v>12</v>
      </c>
      <c r="C178" s="1" t="s">
        <v>2593</v>
      </c>
      <c r="D178" s="1">
        <v>3</v>
      </c>
      <c r="E178" s="5">
        <v>3104</v>
      </c>
      <c r="F178" s="8">
        <v>1701</v>
      </c>
      <c r="G178" s="7">
        <v>2018</v>
      </c>
      <c r="H178" s="6">
        <v>492</v>
      </c>
      <c r="I178" s="9">
        <v>1150</v>
      </c>
      <c r="J178" s="10">
        <v>0</v>
      </c>
      <c r="K178" s="3">
        <v>0</v>
      </c>
      <c r="L178" s="4">
        <v>52</v>
      </c>
      <c r="M178" s="1">
        <f t="shared" si="42"/>
        <v>8517</v>
      </c>
      <c r="N178" s="12">
        <f t="shared" si="43"/>
        <v>0.36444757543736056</v>
      </c>
      <c r="O178" s="13">
        <f t="shared" si="44"/>
        <v>0.19971821063754844</v>
      </c>
      <c r="P178" s="14">
        <f t="shared" si="45"/>
        <v>0.23693788892802631</v>
      </c>
      <c r="Q178" s="15">
        <f t="shared" si="46"/>
        <v>5.7766819302571326E-2</v>
      </c>
      <c r="R178" s="16">
        <f t="shared" si="47"/>
        <v>0.13502406950804274</v>
      </c>
      <c r="S178" s="17">
        <f t="shared" si="48"/>
        <v>0</v>
      </c>
      <c r="T178" s="18">
        <f t="shared" si="49"/>
        <v>0</v>
      </c>
      <c r="U178" s="19">
        <f t="shared" si="50"/>
        <v>6.105436186450628E-3</v>
      </c>
      <c r="V178" s="2">
        <v>0.48899999999999999</v>
      </c>
      <c r="W178" s="5">
        <v>1</v>
      </c>
      <c r="X178" s="8">
        <v>1</v>
      </c>
      <c r="Y178" s="7">
        <v>1</v>
      </c>
      <c r="Z178" s="6">
        <v>0</v>
      </c>
      <c r="AA178" s="9">
        <v>0</v>
      </c>
      <c r="AB178" s="10">
        <v>0</v>
      </c>
      <c r="AC178" s="3">
        <v>0</v>
      </c>
      <c r="AD178" s="4">
        <v>0</v>
      </c>
      <c r="AE178" s="1">
        <f t="shared" si="51"/>
        <v>3</v>
      </c>
    </row>
    <row r="179" spans="1:31" x14ac:dyDescent="0.3">
      <c r="A179" s="1" t="s">
        <v>2498</v>
      </c>
      <c r="B179" s="1">
        <v>13</v>
      </c>
      <c r="C179" s="1" t="s">
        <v>2618</v>
      </c>
      <c r="D179" s="1">
        <v>4</v>
      </c>
      <c r="E179" s="5">
        <v>3898</v>
      </c>
      <c r="F179" s="8">
        <v>2932</v>
      </c>
      <c r="G179" s="7">
        <v>1060</v>
      </c>
      <c r="H179" s="6">
        <v>191</v>
      </c>
      <c r="I179" s="9">
        <v>439</v>
      </c>
      <c r="J179" s="10">
        <v>0</v>
      </c>
      <c r="K179" s="3">
        <v>0</v>
      </c>
      <c r="L179" s="4">
        <v>168</v>
      </c>
      <c r="M179" s="1">
        <f t="shared" si="42"/>
        <v>8688</v>
      </c>
      <c r="N179" s="12">
        <f t="shared" si="43"/>
        <v>0.44866482504604049</v>
      </c>
      <c r="O179" s="13">
        <f t="shared" si="44"/>
        <v>0.33747697974217311</v>
      </c>
      <c r="P179" s="14">
        <f t="shared" si="45"/>
        <v>0.1220073664825046</v>
      </c>
      <c r="Q179" s="15">
        <f t="shared" si="46"/>
        <v>2.1984346224677716E-2</v>
      </c>
      <c r="R179" s="16">
        <f t="shared" si="47"/>
        <v>5.0529465930018419E-2</v>
      </c>
      <c r="S179" s="17">
        <f t="shared" si="48"/>
        <v>0</v>
      </c>
      <c r="T179" s="18">
        <f t="shared" si="49"/>
        <v>0</v>
      </c>
      <c r="U179" s="19">
        <f t="shared" si="50"/>
        <v>1.9337016574585635E-2</v>
      </c>
      <c r="V179" s="2">
        <v>0.40100000000000002</v>
      </c>
      <c r="W179" s="5">
        <v>2</v>
      </c>
      <c r="X179" s="8">
        <v>2</v>
      </c>
      <c r="Y179" s="7">
        <v>0</v>
      </c>
      <c r="Z179" s="6">
        <v>0</v>
      </c>
      <c r="AA179" s="9">
        <v>0</v>
      </c>
      <c r="AB179" s="10">
        <v>0</v>
      </c>
      <c r="AC179" s="3">
        <v>0</v>
      </c>
      <c r="AD179" s="4">
        <v>0</v>
      </c>
      <c r="AE179" s="1">
        <f t="shared" si="51"/>
        <v>4</v>
      </c>
    </row>
    <row r="180" spans="1:31" x14ac:dyDescent="0.3">
      <c r="A180" s="1" t="s">
        <v>2498</v>
      </c>
      <c r="B180" s="1">
        <v>14</v>
      </c>
      <c r="C180" s="1" t="s">
        <v>2628</v>
      </c>
      <c r="D180" s="1">
        <v>4</v>
      </c>
      <c r="E180" s="5">
        <v>3347</v>
      </c>
      <c r="F180" s="8">
        <v>2812</v>
      </c>
      <c r="G180" s="7">
        <v>873</v>
      </c>
      <c r="H180" s="6">
        <v>0</v>
      </c>
      <c r="I180" s="9">
        <v>322</v>
      </c>
      <c r="J180" s="10">
        <v>0</v>
      </c>
      <c r="K180" s="3">
        <v>0</v>
      </c>
      <c r="L180" s="4">
        <v>180</v>
      </c>
      <c r="M180" s="1">
        <f t="shared" si="42"/>
        <v>7534</v>
      </c>
      <c r="N180" s="12">
        <f t="shared" si="43"/>
        <v>0.44425272099814178</v>
      </c>
      <c r="O180" s="13">
        <f t="shared" si="44"/>
        <v>0.37324130607910805</v>
      </c>
      <c r="P180" s="14">
        <f t="shared" si="45"/>
        <v>0.11587470135386249</v>
      </c>
      <c r="Q180" s="15">
        <f t="shared" si="46"/>
        <v>0</v>
      </c>
      <c r="R180" s="16">
        <f t="shared" si="47"/>
        <v>4.2739580568091316E-2</v>
      </c>
      <c r="S180" s="17">
        <f t="shared" si="48"/>
        <v>0</v>
      </c>
      <c r="T180" s="18">
        <f t="shared" si="49"/>
        <v>0</v>
      </c>
      <c r="U180" s="19">
        <f t="shared" si="50"/>
        <v>2.389169100079639E-2</v>
      </c>
      <c r="V180" s="2">
        <v>0.36499999999999999</v>
      </c>
      <c r="W180" s="5">
        <v>2</v>
      </c>
      <c r="X180" s="8">
        <v>2</v>
      </c>
      <c r="Y180" s="7">
        <v>0</v>
      </c>
      <c r="Z180" s="6">
        <v>0</v>
      </c>
      <c r="AA180" s="9">
        <v>0</v>
      </c>
      <c r="AB180" s="10">
        <v>0</v>
      </c>
      <c r="AC180" s="3">
        <v>0</v>
      </c>
      <c r="AD180" s="4">
        <v>0</v>
      </c>
      <c r="AE180" s="1">
        <f t="shared" si="51"/>
        <v>4</v>
      </c>
    </row>
    <row r="181" spans="1:31" s="41" customFormat="1" x14ac:dyDescent="0.3">
      <c r="A181" s="1" t="s">
        <v>2498</v>
      </c>
      <c r="B181" s="1">
        <v>15</v>
      </c>
      <c r="C181" s="1" t="s">
        <v>2646</v>
      </c>
      <c r="D181" s="1">
        <v>3</v>
      </c>
      <c r="E181" s="5">
        <v>2733</v>
      </c>
      <c r="F181" s="8">
        <v>1631</v>
      </c>
      <c r="G181" s="7">
        <v>606</v>
      </c>
      <c r="H181" s="6">
        <v>255</v>
      </c>
      <c r="I181" s="9">
        <v>505</v>
      </c>
      <c r="J181" s="10">
        <v>0</v>
      </c>
      <c r="K181" s="3">
        <v>0</v>
      </c>
      <c r="L181" s="4">
        <v>0</v>
      </c>
      <c r="M181" s="1">
        <f t="shared" si="42"/>
        <v>5730</v>
      </c>
      <c r="N181" s="12">
        <f t="shared" si="43"/>
        <v>0.4769633507853403</v>
      </c>
      <c r="O181" s="13">
        <f t="shared" si="44"/>
        <v>0.28464223385689352</v>
      </c>
      <c r="P181" s="14">
        <f t="shared" si="45"/>
        <v>0.10575916230366492</v>
      </c>
      <c r="Q181" s="15">
        <f t="shared" si="46"/>
        <v>4.4502617801047119E-2</v>
      </c>
      <c r="R181" s="16">
        <f t="shared" si="47"/>
        <v>8.8132635253054106E-2</v>
      </c>
      <c r="S181" s="17">
        <f t="shared" si="48"/>
        <v>0</v>
      </c>
      <c r="T181" s="18">
        <f t="shared" si="49"/>
        <v>0</v>
      </c>
      <c r="U181" s="19">
        <f t="shared" si="50"/>
        <v>0</v>
      </c>
      <c r="V181" s="2">
        <v>0.38900000000000001</v>
      </c>
      <c r="W181" s="5">
        <v>2</v>
      </c>
      <c r="X181" s="8">
        <v>1</v>
      </c>
      <c r="Y181" s="7">
        <v>0</v>
      </c>
      <c r="Z181" s="6">
        <v>0</v>
      </c>
      <c r="AA181" s="9">
        <v>0</v>
      </c>
      <c r="AB181" s="10">
        <v>0</v>
      </c>
      <c r="AC181" s="3">
        <v>0</v>
      </c>
      <c r="AD181" s="4">
        <v>0</v>
      </c>
      <c r="AE181" s="1">
        <f t="shared" si="51"/>
        <v>3</v>
      </c>
    </row>
    <row r="182" spans="1:31" x14ac:dyDescent="0.3">
      <c r="A182" s="1" t="s">
        <v>2498</v>
      </c>
      <c r="B182" s="1">
        <v>16</v>
      </c>
      <c r="C182" s="1" t="s">
        <v>2647</v>
      </c>
      <c r="D182" s="1">
        <v>4</v>
      </c>
      <c r="E182" s="5">
        <v>2447</v>
      </c>
      <c r="F182" s="8">
        <v>1992</v>
      </c>
      <c r="G182" s="7">
        <v>510</v>
      </c>
      <c r="H182" s="6">
        <v>56</v>
      </c>
      <c r="I182" s="9">
        <v>275</v>
      </c>
      <c r="J182" s="10">
        <v>365</v>
      </c>
      <c r="K182" s="3">
        <v>0</v>
      </c>
      <c r="L182" s="4">
        <v>126</v>
      </c>
      <c r="M182" s="1">
        <f t="shared" si="42"/>
        <v>5771</v>
      </c>
      <c r="N182" s="12">
        <f t="shared" si="43"/>
        <v>0.42401663489863106</v>
      </c>
      <c r="O182" s="13">
        <f t="shared" si="44"/>
        <v>0.3451741465950442</v>
      </c>
      <c r="P182" s="14">
        <f t="shared" si="45"/>
        <v>8.8372898977646858E-2</v>
      </c>
      <c r="Q182" s="15">
        <f t="shared" si="46"/>
        <v>9.7036908681337724E-3</v>
      </c>
      <c r="R182" s="16">
        <f t="shared" si="47"/>
        <v>4.7652053370299777E-2</v>
      </c>
      <c r="S182" s="17">
        <f t="shared" si="48"/>
        <v>6.3247270836943342E-2</v>
      </c>
      <c r="T182" s="18">
        <f t="shared" si="49"/>
        <v>0</v>
      </c>
      <c r="U182" s="19">
        <f t="shared" si="50"/>
        <v>2.1833304453300988E-2</v>
      </c>
      <c r="V182" s="2">
        <v>0.31900000000000001</v>
      </c>
      <c r="W182" s="5">
        <v>2</v>
      </c>
      <c r="X182" s="8">
        <v>2</v>
      </c>
      <c r="Y182" s="7">
        <v>0</v>
      </c>
      <c r="Z182" s="6">
        <v>0</v>
      </c>
      <c r="AA182" s="9">
        <v>0</v>
      </c>
      <c r="AB182" s="10">
        <v>0</v>
      </c>
      <c r="AC182" s="3">
        <v>0</v>
      </c>
      <c r="AD182" s="4">
        <v>0</v>
      </c>
      <c r="AE182" s="1">
        <f t="shared" si="51"/>
        <v>4</v>
      </c>
    </row>
    <row r="183" spans="1:31" x14ac:dyDescent="0.3">
      <c r="A183" s="1" t="s">
        <v>2498</v>
      </c>
      <c r="B183" s="1">
        <v>17</v>
      </c>
      <c r="C183" s="1" t="s">
        <v>2659</v>
      </c>
      <c r="D183" s="1">
        <v>4</v>
      </c>
      <c r="E183" s="5">
        <v>2830</v>
      </c>
      <c r="F183" s="8">
        <v>2609</v>
      </c>
      <c r="G183" s="7">
        <v>681</v>
      </c>
      <c r="H183" s="6">
        <v>85</v>
      </c>
      <c r="I183" s="9">
        <v>226</v>
      </c>
      <c r="J183" s="10">
        <v>0</v>
      </c>
      <c r="K183" s="3">
        <v>0</v>
      </c>
      <c r="L183" s="4">
        <v>141</v>
      </c>
      <c r="M183" s="1">
        <f t="shared" si="42"/>
        <v>6572</v>
      </c>
      <c r="N183" s="12">
        <f t="shared" si="43"/>
        <v>0.43061472915398663</v>
      </c>
      <c r="O183" s="13">
        <f t="shared" si="44"/>
        <v>0.39698721850273888</v>
      </c>
      <c r="P183" s="14">
        <f t="shared" si="45"/>
        <v>0.10362142422398052</v>
      </c>
      <c r="Q183" s="15">
        <f t="shared" si="46"/>
        <v>1.2933657942787584E-2</v>
      </c>
      <c r="R183" s="16">
        <f t="shared" si="47"/>
        <v>3.4388314059646985E-2</v>
      </c>
      <c r="S183" s="17">
        <f t="shared" si="48"/>
        <v>0</v>
      </c>
      <c r="T183" s="18">
        <f t="shared" si="49"/>
        <v>0</v>
      </c>
      <c r="U183" s="19">
        <f t="shared" si="50"/>
        <v>2.1454656116859403E-2</v>
      </c>
      <c r="V183" s="2">
        <v>0.35099999999999998</v>
      </c>
      <c r="W183" s="5">
        <v>2</v>
      </c>
      <c r="X183" s="8">
        <v>2</v>
      </c>
      <c r="Y183" s="7">
        <v>0</v>
      </c>
      <c r="Z183" s="6">
        <v>0</v>
      </c>
      <c r="AA183" s="9">
        <v>0</v>
      </c>
      <c r="AB183" s="10">
        <v>0</v>
      </c>
      <c r="AC183" s="3">
        <v>0</v>
      </c>
      <c r="AD183" s="4">
        <v>0</v>
      </c>
      <c r="AE183" s="1">
        <f t="shared" si="51"/>
        <v>4</v>
      </c>
    </row>
    <row r="184" spans="1:31" x14ac:dyDescent="0.3">
      <c r="A184" s="1" t="s">
        <v>2498</v>
      </c>
      <c r="B184" s="1">
        <v>18</v>
      </c>
      <c r="C184" s="1" t="s">
        <v>2670</v>
      </c>
      <c r="D184" s="1">
        <v>4</v>
      </c>
      <c r="E184" s="5">
        <v>3219</v>
      </c>
      <c r="F184" s="8">
        <v>2569</v>
      </c>
      <c r="G184" s="7">
        <v>950</v>
      </c>
      <c r="H184" s="6">
        <v>0</v>
      </c>
      <c r="I184" s="9">
        <v>189</v>
      </c>
      <c r="J184" s="10">
        <v>87</v>
      </c>
      <c r="K184" s="3">
        <v>0</v>
      </c>
      <c r="L184" s="4">
        <v>80</v>
      </c>
      <c r="M184" s="1">
        <f t="shared" si="42"/>
        <v>7094</v>
      </c>
      <c r="N184" s="12">
        <f t="shared" si="43"/>
        <v>0.4537637440090217</v>
      </c>
      <c r="O184" s="13">
        <f t="shared" si="44"/>
        <v>0.36213701719763181</v>
      </c>
      <c r="P184" s="14">
        <f t="shared" si="45"/>
        <v>0.13391598533972371</v>
      </c>
      <c r="Q184" s="15">
        <f t="shared" si="46"/>
        <v>0</v>
      </c>
      <c r="R184" s="16">
        <f t="shared" si="47"/>
        <v>2.6642232872850297E-2</v>
      </c>
      <c r="S184" s="17">
        <f t="shared" si="48"/>
        <v>1.2263884973216803E-2</v>
      </c>
      <c r="T184" s="18">
        <f t="shared" si="49"/>
        <v>0</v>
      </c>
      <c r="U184" s="19">
        <f t="shared" si="50"/>
        <v>1.127713560755568E-2</v>
      </c>
      <c r="V184" s="2">
        <v>0.374</v>
      </c>
      <c r="W184" s="5">
        <v>2</v>
      </c>
      <c r="X184" s="8">
        <v>2</v>
      </c>
      <c r="Y184" s="7">
        <v>0</v>
      </c>
      <c r="Z184" s="6">
        <v>0</v>
      </c>
      <c r="AA184" s="9">
        <v>0</v>
      </c>
      <c r="AB184" s="10">
        <v>0</v>
      </c>
      <c r="AC184" s="3">
        <v>0</v>
      </c>
      <c r="AD184" s="4">
        <v>0</v>
      </c>
      <c r="AE184" s="1">
        <f t="shared" si="51"/>
        <v>4</v>
      </c>
    </row>
    <row r="185" spans="1:31" x14ac:dyDescent="0.3">
      <c r="A185" s="1" t="s">
        <v>2498</v>
      </c>
      <c r="B185" s="1">
        <v>19</v>
      </c>
      <c r="C185" s="1" t="s">
        <v>2680</v>
      </c>
      <c r="D185" s="1">
        <v>4</v>
      </c>
      <c r="E185" s="5">
        <v>2853</v>
      </c>
      <c r="F185" s="8">
        <v>2774</v>
      </c>
      <c r="G185" s="7">
        <v>1368</v>
      </c>
      <c r="H185" s="6">
        <v>82</v>
      </c>
      <c r="I185" s="9">
        <v>222</v>
      </c>
      <c r="J185" s="10">
        <v>41</v>
      </c>
      <c r="K185" s="3">
        <v>0</v>
      </c>
      <c r="L185" s="4">
        <v>216</v>
      </c>
      <c r="M185" s="1">
        <f t="shared" si="42"/>
        <v>7556</v>
      </c>
      <c r="N185" s="12">
        <f t="shared" si="43"/>
        <v>0.37758073054526203</v>
      </c>
      <c r="O185" s="13">
        <f t="shared" si="44"/>
        <v>0.36712546320804657</v>
      </c>
      <c r="P185" s="14">
        <f t="shared" si="45"/>
        <v>0.18104817363684489</v>
      </c>
      <c r="Q185" s="15">
        <f t="shared" si="46"/>
        <v>1.085230280571731E-2</v>
      </c>
      <c r="R185" s="16">
        <f t="shared" si="47"/>
        <v>2.9380624669137108E-2</v>
      </c>
      <c r="S185" s="17">
        <f t="shared" si="48"/>
        <v>5.426151402858655E-3</v>
      </c>
      <c r="T185" s="18">
        <f t="shared" si="49"/>
        <v>0</v>
      </c>
      <c r="U185" s="19">
        <f t="shared" si="50"/>
        <v>2.8586553732133403E-2</v>
      </c>
      <c r="V185" s="2">
        <v>0.373</v>
      </c>
      <c r="W185" s="5">
        <v>2</v>
      </c>
      <c r="X185" s="8">
        <v>1</v>
      </c>
      <c r="Y185" s="7">
        <v>1</v>
      </c>
      <c r="Z185" s="6">
        <v>0</v>
      </c>
      <c r="AA185" s="9">
        <v>0</v>
      </c>
      <c r="AB185" s="10">
        <v>0</v>
      </c>
      <c r="AC185" s="3">
        <v>0</v>
      </c>
      <c r="AD185" s="4">
        <v>0</v>
      </c>
      <c r="AE185" s="1">
        <f t="shared" si="51"/>
        <v>4</v>
      </c>
    </row>
    <row r="186" spans="1:31" x14ac:dyDescent="0.3">
      <c r="A186" s="1" t="s">
        <v>2498</v>
      </c>
      <c r="B186" s="1">
        <v>20</v>
      </c>
      <c r="C186" s="1" t="s">
        <v>2693</v>
      </c>
      <c r="D186" s="1">
        <v>3</v>
      </c>
      <c r="E186" s="5">
        <v>3090</v>
      </c>
      <c r="F186" s="8">
        <v>1998</v>
      </c>
      <c r="G186" s="7">
        <v>1454</v>
      </c>
      <c r="H186" s="6">
        <v>133</v>
      </c>
      <c r="I186" s="9">
        <v>159</v>
      </c>
      <c r="J186" s="10">
        <v>0</v>
      </c>
      <c r="K186" s="3">
        <v>0</v>
      </c>
      <c r="L186" s="4">
        <v>101</v>
      </c>
      <c r="M186" s="1">
        <f t="shared" si="42"/>
        <v>6935</v>
      </c>
      <c r="N186" s="12">
        <f t="shared" si="43"/>
        <v>0.44556596971881757</v>
      </c>
      <c r="O186" s="13">
        <f t="shared" si="44"/>
        <v>0.2881038211968277</v>
      </c>
      <c r="P186" s="14">
        <f t="shared" si="45"/>
        <v>0.20966113914924298</v>
      </c>
      <c r="Q186" s="15">
        <f t="shared" si="46"/>
        <v>1.9178082191780823E-2</v>
      </c>
      <c r="R186" s="16">
        <f t="shared" si="47"/>
        <v>2.2927180966113916E-2</v>
      </c>
      <c r="S186" s="17">
        <f t="shared" si="48"/>
        <v>0</v>
      </c>
      <c r="T186" s="18">
        <f t="shared" si="49"/>
        <v>0</v>
      </c>
      <c r="U186" s="19">
        <f t="shared" si="50"/>
        <v>1.4563806777217015E-2</v>
      </c>
      <c r="V186" s="2">
        <v>0.40500000000000003</v>
      </c>
      <c r="W186" s="5">
        <v>1</v>
      </c>
      <c r="X186" s="8">
        <v>1</v>
      </c>
      <c r="Y186" s="7">
        <v>1</v>
      </c>
      <c r="Z186" s="6">
        <v>0</v>
      </c>
      <c r="AA186" s="9">
        <v>0</v>
      </c>
      <c r="AB186" s="10">
        <v>0</v>
      </c>
      <c r="AC186" s="3">
        <v>0</v>
      </c>
      <c r="AD186" s="4">
        <v>0</v>
      </c>
      <c r="AE186" s="1">
        <f t="shared" si="51"/>
        <v>3</v>
      </c>
    </row>
    <row r="187" spans="1:31" x14ac:dyDescent="0.3">
      <c r="A187" s="1" t="s">
        <v>2498</v>
      </c>
      <c r="B187" s="1">
        <v>21</v>
      </c>
      <c r="C187" s="1" t="s">
        <v>717</v>
      </c>
      <c r="D187" s="1">
        <v>3</v>
      </c>
      <c r="E187" s="5">
        <v>1710</v>
      </c>
      <c r="F187" s="8">
        <v>1518</v>
      </c>
      <c r="G187" s="7">
        <v>524</v>
      </c>
      <c r="H187" s="6">
        <v>0</v>
      </c>
      <c r="I187" s="9">
        <v>102</v>
      </c>
      <c r="J187" s="10">
        <v>427</v>
      </c>
      <c r="K187" s="3">
        <v>0</v>
      </c>
      <c r="L187" s="4">
        <v>34</v>
      </c>
      <c r="M187" s="1">
        <f t="shared" si="42"/>
        <v>4315</v>
      </c>
      <c r="N187" s="12">
        <f t="shared" si="43"/>
        <v>0.3962920046349942</v>
      </c>
      <c r="O187" s="13">
        <f t="shared" si="44"/>
        <v>0.35179606025492466</v>
      </c>
      <c r="P187" s="14">
        <f t="shared" si="45"/>
        <v>0.12143684820393974</v>
      </c>
      <c r="Q187" s="15">
        <f t="shared" si="46"/>
        <v>0</v>
      </c>
      <c r="R187" s="16">
        <f t="shared" si="47"/>
        <v>2.3638470451911937E-2</v>
      </c>
      <c r="S187" s="17">
        <f t="shared" si="48"/>
        <v>9.8957126303592116E-2</v>
      </c>
      <c r="T187" s="18">
        <f t="shared" si="49"/>
        <v>0</v>
      </c>
      <c r="U187" s="19">
        <f t="shared" si="50"/>
        <v>7.8794901506373111E-3</v>
      </c>
      <c r="V187" s="2">
        <v>0.29299999999999998</v>
      </c>
      <c r="W187" s="5">
        <v>2</v>
      </c>
      <c r="X187" s="8">
        <v>1</v>
      </c>
      <c r="Y187" s="7">
        <v>0</v>
      </c>
      <c r="Z187" s="6">
        <v>0</v>
      </c>
      <c r="AA187" s="9">
        <v>0</v>
      </c>
      <c r="AB187" s="10">
        <v>0</v>
      </c>
      <c r="AC187" s="3">
        <v>0</v>
      </c>
      <c r="AD187" s="4">
        <v>0</v>
      </c>
      <c r="AE187" s="1">
        <f t="shared" si="51"/>
        <v>3</v>
      </c>
    </row>
    <row r="188" spans="1:31" x14ac:dyDescent="0.3">
      <c r="A188" s="1" t="s">
        <v>2498</v>
      </c>
      <c r="B188" s="1">
        <v>22</v>
      </c>
      <c r="C188" s="1" t="s">
        <v>2711</v>
      </c>
      <c r="D188" s="1">
        <v>3</v>
      </c>
      <c r="E188" s="5">
        <v>2104</v>
      </c>
      <c r="F188" s="8">
        <v>1708</v>
      </c>
      <c r="G188" s="7">
        <v>422</v>
      </c>
      <c r="H188" s="6">
        <v>133</v>
      </c>
      <c r="I188" s="9">
        <v>1057</v>
      </c>
      <c r="J188" s="10">
        <v>0</v>
      </c>
      <c r="K188" s="3">
        <v>0</v>
      </c>
      <c r="L188" s="4">
        <v>0</v>
      </c>
      <c r="M188" s="1">
        <f t="shared" si="42"/>
        <v>5424</v>
      </c>
      <c r="N188" s="12">
        <f t="shared" si="43"/>
        <v>0.38790560471976399</v>
      </c>
      <c r="O188" s="13">
        <f t="shared" si="44"/>
        <v>0.31489675516224191</v>
      </c>
      <c r="P188" s="14">
        <f t="shared" si="45"/>
        <v>7.78023598820059E-2</v>
      </c>
      <c r="Q188" s="15">
        <f t="shared" si="46"/>
        <v>2.4520648967551621E-2</v>
      </c>
      <c r="R188" s="16">
        <f t="shared" si="47"/>
        <v>0.19487463126843657</v>
      </c>
      <c r="S188" s="17">
        <f t="shared" si="48"/>
        <v>0</v>
      </c>
      <c r="T188" s="18">
        <f t="shared" si="49"/>
        <v>0</v>
      </c>
      <c r="U188" s="19">
        <f t="shared" si="50"/>
        <v>0</v>
      </c>
      <c r="V188" s="2">
        <v>0.373</v>
      </c>
      <c r="W188" s="5">
        <v>1</v>
      </c>
      <c r="X188" s="8">
        <v>1</v>
      </c>
      <c r="Y188" s="7">
        <v>0</v>
      </c>
      <c r="Z188" s="6">
        <v>0</v>
      </c>
      <c r="AA188" s="9">
        <v>1</v>
      </c>
      <c r="AB188" s="10">
        <v>0</v>
      </c>
      <c r="AC188" s="3">
        <v>0</v>
      </c>
      <c r="AD188" s="4">
        <v>0</v>
      </c>
      <c r="AE188" s="1">
        <f t="shared" si="51"/>
        <v>3</v>
      </c>
    </row>
    <row r="189" spans="1:31" x14ac:dyDescent="0.3">
      <c r="A189" s="1" t="s">
        <v>2498</v>
      </c>
      <c r="B189" s="1">
        <v>23</v>
      </c>
      <c r="C189" s="1" t="s">
        <v>2719</v>
      </c>
      <c r="D189" s="1">
        <v>4</v>
      </c>
      <c r="E189" s="5">
        <v>3607</v>
      </c>
      <c r="F189" s="8">
        <v>1848</v>
      </c>
      <c r="G189" s="7">
        <v>2336</v>
      </c>
      <c r="H189" s="6">
        <v>889</v>
      </c>
      <c r="I189" s="9">
        <v>1727</v>
      </c>
      <c r="J189" s="10">
        <v>109</v>
      </c>
      <c r="K189" s="3">
        <v>0</v>
      </c>
      <c r="L189" s="4">
        <v>0</v>
      </c>
      <c r="M189" s="1">
        <f t="shared" si="42"/>
        <v>10516</v>
      </c>
      <c r="N189" s="12">
        <f t="shared" si="43"/>
        <v>0.34300114111829594</v>
      </c>
      <c r="O189" s="13">
        <f t="shared" si="44"/>
        <v>0.17573221757322174</v>
      </c>
      <c r="P189" s="14">
        <f t="shared" si="45"/>
        <v>0.22213769494104221</v>
      </c>
      <c r="Q189" s="15">
        <f t="shared" si="46"/>
        <v>8.4537847090148346E-2</v>
      </c>
      <c r="R189" s="16">
        <f t="shared" si="47"/>
        <v>0.16422594142259414</v>
      </c>
      <c r="S189" s="17">
        <f t="shared" si="48"/>
        <v>1.0365157854697604E-2</v>
      </c>
      <c r="T189" s="18">
        <f t="shared" si="49"/>
        <v>0</v>
      </c>
      <c r="U189" s="19">
        <f t="shared" si="50"/>
        <v>0</v>
      </c>
      <c r="V189" s="2">
        <v>0.48799999999999999</v>
      </c>
      <c r="W189" s="5">
        <v>1</v>
      </c>
      <c r="X189" s="8">
        <v>1</v>
      </c>
      <c r="Y189" s="7">
        <v>1</v>
      </c>
      <c r="Z189" s="6">
        <v>0</v>
      </c>
      <c r="AA189" s="9">
        <v>1</v>
      </c>
      <c r="AB189" s="10">
        <v>0</v>
      </c>
      <c r="AC189" s="3">
        <v>0</v>
      </c>
      <c r="AD189" s="4">
        <v>0</v>
      </c>
      <c r="AE189" s="1">
        <f t="shared" si="51"/>
        <v>4</v>
      </c>
    </row>
    <row r="190" spans="1:31" s="41" customFormat="1" x14ac:dyDescent="0.3">
      <c r="A190" s="23" t="s">
        <v>2498</v>
      </c>
      <c r="B190" s="23" t="s">
        <v>68</v>
      </c>
      <c r="C190" s="23" t="s">
        <v>67</v>
      </c>
      <c r="D190" s="23">
        <f>SUM(D167:D189)</f>
        <v>85</v>
      </c>
      <c r="E190" s="24">
        <f t="shared" ref="E190:L190" si="58">SUM(E167:E189)</f>
        <v>70239</v>
      </c>
      <c r="F190" s="25">
        <f t="shared" si="58"/>
        <v>51778</v>
      </c>
      <c r="G190" s="26">
        <f t="shared" si="58"/>
        <v>25018</v>
      </c>
      <c r="H190" s="27">
        <f t="shared" si="58"/>
        <v>5013</v>
      </c>
      <c r="I190" s="28">
        <f t="shared" si="58"/>
        <v>14925</v>
      </c>
      <c r="J190" s="29">
        <f t="shared" si="58"/>
        <v>2237</v>
      </c>
      <c r="K190" s="30">
        <f t="shared" si="58"/>
        <v>0</v>
      </c>
      <c r="L190" s="31">
        <f t="shared" si="58"/>
        <v>2255</v>
      </c>
      <c r="M190" s="23">
        <f t="shared" si="42"/>
        <v>171465</v>
      </c>
      <c r="N190" s="32">
        <f t="shared" si="43"/>
        <v>0.40964045140407662</v>
      </c>
      <c r="O190" s="33">
        <f t="shared" si="44"/>
        <v>0.30197416382352082</v>
      </c>
      <c r="P190" s="34">
        <f t="shared" si="45"/>
        <v>0.14590732802612777</v>
      </c>
      <c r="Q190" s="35">
        <f t="shared" si="46"/>
        <v>2.9236287288951099E-2</v>
      </c>
      <c r="R190" s="36">
        <f t="shared" si="47"/>
        <v>8.7044003149330765E-2</v>
      </c>
      <c r="S190" s="37">
        <f t="shared" si="48"/>
        <v>1.3046394307876243E-2</v>
      </c>
      <c r="T190" s="38">
        <f t="shared" si="49"/>
        <v>0</v>
      </c>
      <c r="U190" s="39">
        <f t="shared" si="50"/>
        <v>1.3151372000116643E-2</v>
      </c>
      <c r="V190" s="40"/>
      <c r="W190" s="24">
        <f>SUM(W167:W189)</f>
        <v>39</v>
      </c>
      <c r="X190" s="25">
        <f t="shared" ref="X190:AD190" si="59">SUM(X167:X189)</f>
        <v>31</v>
      </c>
      <c r="Y190" s="26">
        <f t="shared" si="59"/>
        <v>8</v>
      </c>
      <c r="Z190" s="27">
        <f t="shared" si="59"/>
        <v>0</v>
      </c>
      <c r="AA190" s="28">
        <f t="shared" si="59"/>
        <v>7</v>
      </c>
      <c r="AB190" s="29">
        <f t="shared" si="59"/>
        <v>0</v>
      </c>
      <c r="AC190" s="30">
        <f t="shared" si="59"/>
        <v>0</v>
      </c>
      <c r="AD190" s="31">
        <f t="shared" si="59"/>
        <v>0</v>
      </c>
      <c r="AE190" s="23">
        <f t="shared" si="51"/>
        <v>85</v>
      </c>
    </row>
    <row r="191" spans="1:31" x14ac:dyDescent="0.3">
      <c r="A191" s="1" t="s">
        <v>1241</v>
      </c>
      <c r="B191" s="1">
        <v>1</v>
      </c>
      <c r="C191" s="1" t="s">
        <v>2727</v>
      </c>
      <c r="D191" s="1">
        <v>3</v>
      </c>
      <c r="E191" s="5">
        <v>556</v>
      </c>
      <c r="F191" s="8">
        <v>265</v>
      </c>
      <c r="G191" s="7">
        <v>557</v>
      </c>
      <c r="H191" s="6">
        <v>504</v>
      </c>
      <c r="I191" s="9">
        <v>0</v>
      </c>
      <c r="J191" s="10">
        <v>925</v>
      </c>
      <c r="K191" s="3">
        <v>0</v>
      </c>
      <c r="L191" s="4">
        <v>0</v>
      </c>
      <c r="M191" s="1">
        <f t="shared" si="42"/>
        <v>2807</v>
      </c>
      <c r="N191" s="12">
        <f t="shared" si="43"/>
        <v>0.19807623797648735</v>
      </c>
      <c r="O191" s="13">
        <f t="shared" si="44"/>
        <v>9.4406840042750267E-2</v>
      </c>
      <c r="P191" s="14">
        <f t="shared" si="45"/>
        <v>0.19843249020306378</v>
      </c>
      <c r="Q191" s="15">
        <f t="shared" si="46"/>
        <v>0.17955112219451372</v>
      </c>
      <c r="R191" s="16">
        <f t="shared" si="47"/>
        <v>0</v>
      </c>
      <c r="S191" s="17">
        <f t="shared" si="48"/>
        <v>0.32953330958318489</v>
      </c>
      <c r="T191" s="18">
        <f t="shared" si="49"/>
        <v>0</v>
      </c>
      <c r="U191" s="19">
        <f t="shared" si="50"/>
        <v>0</v>
      </c>
      <c r="V191" s="2">
        <v>0.57999999999999996</v>
      </c>
      <c r="W191" s="5">
        <v>1</v>
      </c>
      <c r="X191" s="8">
        <v>0</v>
      </c>
      <c r="Y191" s="7">
        <v>0</v>
      </c>
      <c r="Z191" s="6">
        <v>1</v>
      </c>
      <c r="AA191" s="9">
        <v>0</v>
      </c>
      <c r="AB191" s="10">
        <v>1</v>
      </c>
      <c r="AC191" s="3">
        <v>0</v>
      </c>
      <c r="AD191" s="4">
        <v>0</v>
      </c>
      <c r="AE191" s="1">
        <f t="shared" si="51"/>
        <v>3</v>
      </c>
    </row>
    <row r="192" spans="1:31" x14ac:dyDescent="0.3">
      <c r="A192" s="1" t="s">
        <v>1241</v>
      </c>
      <c r="B192" s="1">
        <v>2</v>
      </c>
      <c r="C192" s="1" t="s">
        <v>2728</v>
      </c>
      <c r="D192" s="1">
        <v>4</v>
      </c>
      <c r="E192" s="5">
        <v>746</v>
      </c>
      <c r="F192" s="8">
        <v>328</v>
      </c>
      <c r="G192" s="7">
        <v>901</v>
      </c>
      <c r="H192" s="6">
        <v>198</v>
      </c>
      <c r="I192" s="9">
        <v>104</v>
      </c>
      <c r="J192" s="10">
        <v>2967</v>
      </c>
      <c r="K192" s="3">
        <v>0</v>
      </c>
      <c r="L192" s="4">
        <v>0</v>
      </c>
      <c r="M192" s="1">
        <f t="shared" si="42"/>
        <v>5244</v>
      </c>
      <c r="N192" s="12">
        <f t="shared" si="43"/>
        <v>0.14225781845919147</v>
      </c>
      <c r="O192" s="13">
        <f t="shared" si="44"/>
        <v>6.2547673531655232E-2</v>
      </c>
      <c r="P192" s="14">
        <f t="shared" si="45"/>
        <v>0.17181540808543097</v>
      </c>
      <c r="Q192" s="15">
        <f t="shared" si="46"/>
        <v>3.7757437070938218E-2</v>
      </c>
      <c r="R192" s="16">
        <f t="shared" si="47"/>
        <v>1.9832189168573607E-2</v>
      </c>
      <c r="S192" s="17">
        <f t="shared" si="48"/>
        <v>0.56578947368421051</v>
      </c>
      <c r="T192" s="18">
        <f t="shared" si="49"/>
        <v>0</v>
      </c>
      <c r="U192" s="19">
        <f t="shared" si="50"/>
        <v>0</v>
      </c>
      <c r="V192" s="2">
        <v>0.51400000000000001</v>
      </c>
      <c r="W192" s="5">
        <v>1</v>
      </c>
      <c r="X192" s="8">
        <v>0</v>
      </c>
      <c r="Y192" s="7">
        <v>1</v>
      </c>
      <c r="Z192" s="6">
        <v>0</v>
      </c>
      <c r="AA192" s="9">
        <v>0</v>
      </c>
      <c r="AB192" s="10">
        <v>2</v>
      </c>
      <c r="AC192" s="3">
        <v>0</v>
      </c>
      <c r="AD192" s="4">
        <v>0</v>
      </c>
      <c r="AE192" s="1">
        <f t="shared" si="51"/>
        <v>4</v>
      </c>
    </row>
    <row r="193" spans="1:31" x14ac:dyDescent="0.3">
      <c r="A193" s="1" t="s">
        <v>1241</v>
      </c>
      <c r="B193" s="1">
        <v>3</v>
      </c>
      <c r="C193" s="1" t="s">
        <v>2738</v>
      </c>
      <c r="D193" s="1">
        <v>4</v>
      </c>
      <c r="E193" s="5">
        <v>549</v>
      </c>
      <c r="F193" s="8">
        <v>404</v>
      </c>
      <c r="G193" s="7">
        <v>649</v>
      </c>
      <c r="H193" s="6">
        <v>172</v>
      </c>
      <c r="I193" s="9">
        <v>0</v>
      </c>
      <c r="J193" s="10">
        <v>2902</v>
      </c>
      <c r="K193" s="3">
        <v>0</v>
      </c>
      <c r="L193" s="4">
        <v>0</v>
      </c>
      <c r="M193" s="1">
        <f t="shared" si="42"/>
        <v>4676</v>
      </c>
      <c r="N193" s="12">
        <f t="shared" si="43"/>
        <v>0.11740804106073567</v>
      </c>
      <c r="O193" s="13">
        <f t="shared" si="44"/>
        <v>8.6398631308810953E-2</v>
      </c>
      <c r="P193" s="14">
        <f t="shared" si="45"/>
        <v>0.13879384088964927</v>
      </c>
      <c r="Q193" s="15">
        <f t="shared" si="46"/>
        <v>3.6783575705731396E-2</v>
      </c>
      <c r="R193" s="16">
        <f t="shared" si="47"/>
        <v>0</v>
      </c>
      <c r="S193" s="17">
        <f t="shared" si="48"/>
        <v>0.62061591103507274</v>
      </c>
      <c r="T193" s="18">
        <f t="shared" si="49"/>
        <v>0</v>
      </c>
      <c r="U193" s="19">
        <f t="shared" si="50"/>
        <v>0</v>
      </c>
      <c r="V193" s="2">
        <v>0.47599999999999998</v>
      </c>
      <c r="W193" s="5">
        <v>1</v>
      </c>
      <c r="X193" s="8">
        <v>0</v>
      </c>
      <c r="Y193" s="7">
        <v>1</v>
      </c>
      <c r="Z193" s="6">
        <v>0</v>
      </c>
      <c r="AA193" s="9">
        <v>0</v>
      </c>
      <c r="AB193" s="10">
        <v>2</v>
      </c>
      <c r="AC193" s="3">
        <v>0</v>
      </c>
      <c r="AD193" s="4">
        <v>0</v>
      </c>
      <c r="AE193" s="1">
        <f t="shared" si="51"/>
        <v>4</v>
      </c>
    </row>
    <row r="194" spans="1:31" s="41" customFormat="1" x14ac:dyDescent="0.3">
      <c r="A194" s="1" t="s">
        <v>1241</v>
      </c>
      <c r="B194" s="1">
        <v>4</v>
      </c>
      <c r="C194" s="1" t="s">
        <v>2748</v>
      </c>
      <c r="D194" s="1">
        <v>3</v>
      </c>
      <c r="E194" s="5">
        <v>648</v>
      </c>
      <c r="F194" s="8">
        <v>755</v>
      </c>
      <c r="G194" s="7">
        <v>517</v>
      </c>
      <c r="H194" s="6">
        <v>699</v>
      </c>
      <c r="I194" s="9">
        <v>0</v>
      </c>
      <c r="J194" s="10">
        <v>906</v>
      </c>
      <c r="K194" s="3">
        <v>0</v>
      </c>
      <c r="L194" s="4">
        <v>36</v>
      </c>
      <c r="M194" s="1">
        <f t="shared" ref="M194:M257" si="60">SUM(E194:L194)</f>
        <v>3561</v>
      </c>
      <c r="N194" s="12">
        <f t="shared" ref="N194:N257" si="61">E194/$M194</f>
        <v>0.18197135636057288</v>
      </c>
      <c r="O194" s="13">
        <f t="shared" ref="O194:O257" si="62">F194/$M194</f>
        <v>0.21201909575961808</v>
      </c>
      <c r="P194" s="14">
        <f t="shared" ref="P194:P257" si="63">G194/$M194</f>
        <v>0.14518393709632127</v>
      </c>
      <c r="Q194" s="15">
        <f t="shared" ref="Q194:Q257" si="64">H194/$M194</f>
        <v>0.19629317607413649</v>
      </c>
      <c r="R194" s="16">
        <f t="shared" ref="R194:R257" si="65">I194/$M194</f>
        <v>0</v>
      </c>
      <c r="S194" s="17">
        <f t="shared" ref="S194:S257" si="66">J194/$M194</f>
        <v>0.25442291491154168</v>
      </c>
      <c r="T194" s="18">
        <f t="shared" ref="T194:T257" si="67">K194/$M194</f>
        <v>0</v>
      </c>
      <c r="U194" s="19">
        <f t="shared" ref="U194:U257" si="68">L194/$M194</f>
        <v>1.0109519797809604E-2</v>
      </c>
      <c r="V194" s="2">
        <v>0.57099999999999995</v>
      </c>
      <c r="W194" s="5">
        <v>0</v>
      </c>
      <c r="X194" s="8">
        <v>1</v>
      </c>
      <c r="Y194" s="7">
        <v>0</v>
      </c>
      <c r="Z194" s="6">
        <v>1</v>
      </c>
      <c r="AA194" s="9">
        <v>0</v>
      </c>
      <c r="AB194" s="10">
        <v>1</v>
      </c>
      <c r="AC194" s="3">
        <v>0</v>
      </c>
      <c r="AD194" s="4">
        <v>0</v>
      </c>
      <c r="AE194" s="1">
        <f t="shared" si="51"/>
        <v>3</v>
      </c>
    </row>
    <row r="195" spans="1:31" x14ac:dyDescent="0.3">
      <c r="A195" s="1" t="s">
        <v>1241</v>
      </c>
      <c r="B195" s="1">
        <v>5</v>
      </c>
      <c r="C195" s="1" t="s">
        <v>2764</v>
      </c>
      <c r="D195" s="1">
        <v>4</v>
      </c>
      <c r="E195" s="5">
        <v>1467</v>
      </c>
      <c r="F195" s="8">
        <v>285</v>
      </c>
      <c r="G195" s="7">
        <v>1036</v>
      </c>
      <c r="H195" s="6">
        <v>752</v>
      </c>
      <c r="I195" s="9">
        <v>628</v>
      </c>
      <c r="J195" s="10">
        <v>1452</v>
      </c>
      <c r="K195" s="3">
        <v>0</v>
      </c>
      <c r="L195" s="4">
        <v>0</v>
      </c>
      <c r="M195" s="1">
        <f t="shared" si="60"/>
        <v>5620</v>
      </c>
      <c r="N195" s="12">
        <f t="shared" si="61"/>
        <v>0.26103202846975088</v>
      </c>
      <c r="O195" s="13">
        <f t="shared" si="62"/>
        <v>5.0711743772241996E-2</v>
      </c>
      <c r="P195" s="14">
        <f t="shared" si="63"/>
        <v>0.18434163701067616</v>
      </c>
      <c r="Q195" s="15">
        <f t="shared" si="64"/>
        <v>0.13380782918149467</v>
      </c>
      <c r="R195" s="16">
        <f t="shared" si="65"/>
        <v>0.11174377224199289</v>
      </c>
      <c r="S195" s="17">
        <f t="shared" si="66"/>
        <v>0.25836298932384344</v>
      </c>
      <c r="T195" s="18">
        <f t="shared" si="67"/>
        <v>0</v>
      </c>
      <c r="U195" s="19">
        <f t="shared" si="68"/>
        <v>0</v>
      </c>
      <c r="V195" s="2">
        <v>0.57799999999999996</v>
      </c>
      <c r="W195" s="5">
        <v>1</v>
      </c>
      <c r="X195" s="8">
        <v>0</v>
      </c>
      <c r="Y195" s="7">
        <v>1</v>
      </c>
      <c r="Z195" s="6">
        <v>1</v>
      </c>
      <c r="AA195" s="9">
        <v>0</v>
      </c>
      <c r="AB195" s="10">
        <v>1</v>
      </c>
      <c r="AC195" s="3">
        <v>0</v>
      </c>
      <c r="AD195" s="4">
        <v>0</v>
      </c>
      <c r="AE195" s="1">
        <f t="shared" ref="AE195:AE258" si="69">SUM(W195:AD195)</f>
        <v>4</v>
      </c>
    </row>
    <row r="196" spans="1:31" x14ac:dyDescent="0.3">
      <c r="A196" s="1" t="s">
        <v>1241</v>
      </c>
      <c r="B196" s="1">
        <v>6</v>
      </c>
      <c r="C196" s="1" t="s">
        <v>2765</v>
      </c>
      <c r="D196" s="1">
        <v>4</v>
      </c>
      <c r="E196" s="5">
        <v>1380</v>
      </c>
      <c r="F196" s="8">
        <v>155</v>
      </c>
      <c r="G196" s="7">
        <v>346</v>
      </c>
      <c r="H196" s="6">
        <v>278</v>
      </c>
      <c r="I196" s="9">
        <v>0</v>
      </c>
      <c r="J196" s="10">
        <v>1943</v>
      </c>
      <c r="K196" s="3">
        <v>0</v>
      </c>
      <c r="L196" s="4">
        <v>0</v>
      </c>
      <c r="M196" s="1">
        <f t="shared" si="60"/>
        <v>4102</v>
      </c>
      <c r="N196" s="12">
        <f t="shared" si="61"/>
        <v>0.3364212579229644</v>
      </c>
      <c r="O196" s="13">
        <f t="shared" si="62"/>
        <v>3.7786445636274986E-2</v>
      </c>
      <c r="P196" s="14">
        <f t="shared" si="63"/>
        <v>8.4349098000975134E-2</v>
      </c>
      <c r="Q196" s="15">
        <f t="shared" si="64"/>
        <v>6.7771818625060945E-2</v>
      </c>
      <c r="R196" s="16">
        <f t="shared" si="65"/>
        <v>0</v>
      </c>
      <c r="S196" s="17">
        <f t="shared" si="66"/>
        <v>0.47367137981472451</v>
      </c>
      <c r="T196" s="18">
        <f t="shared" si="67"/>
        <v>0</v>
      </c>
      <c r="U196" s="19">
        <f t="shared" si="68"/>
        <v>0</v>
      </c>
      <c r="V196" s="2">
        <v>0.434</v>
      </c>
      <c r="W196" s="5">
        <v>2</v>
      </c>
      <c r="X196" s="8">
        <v>0</v>
      </c>
      <c r="Y196" s="7">
        <v>0</v>
      </c>
      <c r="Z196" s="6">
        <v>0</v>
      </c>
      <c r="AA196" s="9">
        <v>0</v>
      </c>
      <c r="AB196" s="10">
        <v>2</v>
      </c>
      <c r="AC196" s="3">
        <v>0</v>
      </c>
      <c r="AD196" s="4">
        <v>0</v>
      </c>
      <c r="AE196" s="1">
        <f t="shared" si="69"/>
        <v>4</v>
      </c>
    </row>
    <row r="197" spans="1:31" x14ac:dyDescent="0.3">
      <c r="A197" s="1" t="s">
        <v>1241</v>
      </c>
      <c r="B197" s="1">
        <v>7</v>
      </c>
      <c r="C197" s="1" t="s">
        <v>2775</v>
      </c>
      <c r="D197" s="1">
        <v>3</v>
      </c>
      <c r="E197" s="5">
        <v>831</v>
      </c>
      <c r="F197" s="8">
        <v>0</v>
      </c>
      <c r="G197" s="7">
        <v>558</v>
      </c>
      <c r="H197" s="6">
        <v>679</v>
      </c>
      <c r="I197" s="9">
        <v>0</v>
      </c>
      <c r="J197" s="10">
        <v>1416</v>
      </c>
      <c r="K197" s="3">
        <v>0</v>
      </c>
      <c r="L197" s="4">
        <v>0</v>
      </c>
      <c r="M197" s="1">
        <f t="shared" si="60"/>
        <v>3484</v>
      </c>
      <c r="N197" s="12">
        <f t="shared" si="61"/>
        <v>0.23851894374282434</v>
      </c>
      <c r="O197" s="13">
        <f t="shared" si="62"/>
        <v>0</v>
      </c>
      <c r="P197" s="14">
        <f t="shared" si="63"/>
        <v>0.16016073478760046</v>
      </c>
      <c r="Q197" s="15">
        <f t="shared" si="64"/>
        <v>0.19489092996555682</v>
      </c>
      <c r="R197" s="16">
        <f t="shared" si="65"/>
        <v>0</v>
      </c>
      <c r="S197" s="17">
        <f t="shared" si="66"/>
        <v>0.40642939150401836</v>
      </c>
      <c r="T197" s="18">
        <f t="shared" si="67"/>
        <v>0</v>
      </c>
      <c r="U197" s="19">
        <f t="shared" si="68"/>
        <v>0</v>
      </c>
      <c r="V197" s="2">
        <v>0.499</v>
      </c>
      <c r="W197" s="5">
        <v>1</v>
      </c>
      <c r="X197" s="8">
        <v>0</v>
      </c>
      <c r="Y197" s="7">
        <v>0</v>
      </c>
      <c r="Z197" s="6">
        <v>1</v>
      </c>
      <c r="AA197" s="9">
        <v>0</v>
      </c>
      <c r="AB197" s="10">
        <v>1</v>
      </c>
      <c r="AC197" s="3">
        <v>0</v>
      </c>
      <c r="AD197" s="4">
        <v>0</v>
      </c>
      <c r="AE197" s="1">
        <f t="shared" si="69"/>
        <v>3</v>
      </c>
    </row>
    <row r="198" spans="1:31" x14ac:dyDescent="0.3">
      <c r="A198" s="1" t="s">
        <v>1241</v>
      </c>
      <c r="B198" s="1">
        <v>8</v>
      </c>
      <c r="C198" s="1" t="s">
        <v>2782</v>
      </c>
      <c r="D198" s="1">
        <v>4</v>
      </c>
      <c r="E198" s="5">
        <v>1267</v>
      </c>
      <c r="F198" s="8">
        <v>198</v>
      </c>
      <c r="G198" s="7">
        <v>636</v>
      </c>
      <c r="H198" s="6">
        <v>868</v>
      </c>
      <c r="I198" s="9">
        <v>0</v>
      </c>
      <c r="J198" s="10">
        <v>1458</v>
      </c>
      <c r="K198" s="3">
        <v>0</v>
      </c>
      <c r="L198" s="4">
        <v>0</v>
      </c>
      <c r="M198" s="1">
        <f t="shared" si="60"/>
        <v>4427</v>
      </c>
      <c r="N198" s="12">
        <f t="shared" si="61"/>
        <v>0.28619832843912357</v>
      </c>
      <c r="O198" s="13">
        <f t="shared" si="62"/>
        <v>4.4725547775016944E-2</v>
      </c>
      <c r="P198" s="14">
        <f t="shared" si="63"/>
        <v>0.14366388073187261</v>
      </c>
      <c r="Q198" s="15">
        <f t="shared" si="64"/>
        <v>0.19606957307431669</v>
      </c>
      <c r="R198" s="16">
        <f t="shared" si="65"/>
        <v>0</v>
      </c>
      <c r="S198" s="17">
        <f t="shared" si="66"/>
        <v>0.32934266997967021</v>
      </c>
      <c r="T198" s="18">
        <f t="shared" si="67"/>
        <v>0</v>
      </c>
      <c r="U198" s="19">
        <f t="shared" si="68"/>
        <v>0</v>
      </c>
      <c r="V198" s="2">
        <v>0.44500000000000001</v>
      </c>
      <c r="W198" s="5">
        <v>1</v>
      </c>
      <c r="X198" s="8">
        <v>0</v>
      </c>
      <c r="Y198" s="7">
        <v>0</v>
      </c>
      <c r="Z198" s="6">
        <v>1</v>
      </c>
      <c r="AA198" s="9">
        <v>0</v>
      </c>
      <c r="AB198" s="10">
        <v>2</v>
      </c>
      <c r="AC198" s="3">
        <v>0</v>
      </c>
      <c r="AD198" s="4">
        <v>0</v>
      </c>
      <c r="AE198" s="1">
        <f t="shared" si="69"/>
        <v>4</v>
      </c>
    </row>
    <row r="199" spans="1:31" x14ac:dyDescent="0.3">
      <c r="A199" s="1" t="s">
        <v>1241</v>
      </c>
      <c r="B199" s="1">
        <v>9</v>
      </c>
      <c r="C199" s="1" t="s">
        <v>2792</v>
      </c>
      <c r="D199" s="1">
        <v>3</v>
      </c>
      <c r="E199" s="5">
        <v>1234</v>
      </c>
      <c r="F199" s="8">
        <v>203</v>
      </c>
      <c r="G199" s="7">
        <v>859</v>
      </c>
      <c r="H199" s="6">
        <v>919</v>
      </c>
      <c r="I199" s="9">
        <v>388</v>
      </c>
      <c r="J199" s="10">
        <v>988</v>
      </c>
      <c r="K199" s="3">
        <v>0</v>
      </c>
      <c r="L199" s="4">
        <v>0</v>
      </c>
      <c r="M199" s="1">
        <f t="shared" si="60"/>
        <v>4591</v>
      </c>
      <c r="N199" s="12">
        <f t="shared" si="61"/>
        <v>0.26878675669788715</v>
      </c>
      <c r="O199" s="13">
        <f t="shared" si="62"/>
        <v>4.4216946199085165E-2</v>
      </c>
      <c r="P199" s="14">
        <f t="shared" si="63"/>
        <v>0.18710520583750817</v>
      </c>
      <c r="Q199" s="15">
        <f t="shared" si="64"/>
        <v>0.2001742539751688</v>
      </c>
      <c r="R199" s="16">
        <f t="shared" si="65"/>
        <v>8.4513177956872146E-2</v>
      </c>
      <c r="S199" s="17">
        <f t="shared" si="66"/>
        <v>0.21520365933347854</v>
      </c>
      <c r="T199" s="18">
        <f t="shared" si="67"/>
        <v>0</v>
      </c>
      <c r="U199" s="19">
        <f t="shared" si="68"/>
        <v>0</v>
      </c>
      <c r="V199" s="2">
        <v>0.54900000000000004</v>
      </c>
      <c r="W199" s="5">
        <v>1</v>
      </c>
      <c r="X199" s="8">
        <v>0</v>
      </c>
      <c r="Y199" s="7">
        <v>0</v>
      </c>
      <c r="Z199" s="6">
        <v>1</v>
      </c>
      <c r="AA199" s="9">
        <v>0</v>
      </c>
      <c r="AB199" s="10">
        <v>1</v>
      </c>
      <c r="AC199" s="3">
        <v>0</v>
      </c>
      <c r="AD199" s="4">
        <v>0</v>
      </c>
      <c r="AE199" s="1">
        <f t="shared" si="69"/>
        <v>3</v>
      </c>
    </row>
    <row r="200" spans="1:31" x14ac:dyDescent="0.3">
      <c r="A200" s="1" t="s">
        <v>1241</v>
      </c>
      <c r="B200" s="1">
        <v>10</v>
      </c>
      <c r="C200" s="1" t="s">
        <v>2800</v>
      </c>
      <c r="D200" s="1">
        <v>4</v>
      </c>
      <c r="E200" s="5">
        <v>936</v>
      </c>
      <c r="F200" s="8">
        <v>98</v>
      </c>
      <c r="G200" s="7">
        <v>319</v>
      </c>
      <c r="H200" s="6">
        <v>97</v>
      </c>
      <c r="I200" s="9">
        <v>0</v>
      </c>
      <c r="J200" s="10">
        <v>3551</v>
      </c>
      <c r="K200" s="3">
        <v>0</v>
      </c>
      <c r="L200" s="4">
        <v>0</v>
      </c>
      <c r="M200" s="1">
        <f t="shared" si="60"/>
        <v>5001</v>
      </c>
      <c r="N200" s="12">
        <f t="shared" si="61"/>
        <v>0.1871625674865027</v>
      </c>
      <c r="O200" s="13">
        <f t="shared" si="62"/>
        <v>1.9596080783843232E-2</v>
      </c>
      <c r="P200" s="14">
        <f t="shared" si="63"/>
        <v>6.3787242551489695E-2</v>
      </c>
      <c r="Q200" s="15">
        <f t="shared" si="64"/>
        <v>1.9396120775844832E-2</v>
      </c>
      <c r="R200" s="16">
        <f t="shared" si="65"/>
        <v>0</v>
      </c>
      <c r="S200" s="17">
        <f t="shared" si="66"/>
        <v>0.71005798840231948</v>
      </c>
      <c r="T200" s="18">
        <f t="shared" si="67"/>
        <v>0</v>
      </c>
      <c r="U200" s="19">
        <f t="shared" si="68"/>
        <v>0</v>
      </c>
      <c r="V200" s="2">
        <v>0.59099999999999997</v>
      </c>
      <c r="W200" s="5">
        <v>1</v>
      </c>
      <c r="X200" s="8">
        <v>0</v>
      </c>
      <c r="Y200" s="7">
        <v>0</v>
      </c>
      <c r="Z200" s="6">
        <v>0</v>
      </c>
      <c r="AA200" s="9">
        <v>0</v>
      </c>
      <c r="AB200" s="10">
        <v>3</v>
      </c>
      <c r="AC200" s="3">
        <v>0</v>
      </c>
      <c r="AD200" s="4">
        <v>0</v>
      </c>
      <c r="AE200" s="1">
        <f t="shared" si="69"/>
        <v>4</v>
      </c>
    </row>
    <row r="201" spans="1:31" x14ac:dyDescent="0.3">
      <c r="A201" s="1" t="s">
        <v>1241</v>
      </c>
      <c r="B201" s="1">
        <v>11</v>
      </c>
      <c r="C201" s="1" t="s">
        <v>2813</v>
      </c>
      <c r="D201" s="1">
        <v>3</v>
      </c>
      <c r="E201" s="5">
        <v>778</v>
      </c>
      <c r="F201" s="8">
        <v>181</v>
      </c>
      <c r="G201" s="7">
        <v>265</v>
      </c>
      <c r="H201" s="6">
        <v>304</v>
      </c>
      <c r="I201" s="9">
        <v>0</v>
      </c>
      <c r="J201" s="10">
        <v>1714</v>
      </c>
      <c r="K201" s="3">
        <v>0</v>
      </c>
      <c r="L201" s="4">
        <v>0</v>
      </c>
      <c r="M201" s="1">
        <f t="shared" si="60"/>
        <v>3242</v>
      </c>
      <c r="N201" s="12">
        <f t="shared" si="61"/>
        <v>0.23997532387415177</v>
      </c>
      <c r="O201" s="13">
        <f t="shared" si="62"/>
        <v>5.5829734731647131E-2</v>
      </c>
      <c r="P201" s="14">
        <f t="shared" si="63"/>
        <v>8.1739666872301053E-2</v>
      </c>
      <c r="Q201" s="15">
        <f t="shared" si="64"/>
        <v>9.3769278223318944E-2</v>
      </c>
      <c r="R201" s="16">
        <f t="shared" si="65"/>
        <v>0</v>
      </c>
      <c r="S201" s="17">
        <f t="shared" si="66"/>
        <v>0.52868599629858115</v>
      </c>
      <c r="T201" s="18">
        <f t="shared" si="67"/>
        <v>0</v>
      </c>
      <c r="U201" s="19">
        <f t="shared" si="68"/>
        <v>0</v>
      </c>
      <c r="V201" s="2">
        <v>0.46600000000000003</v>
      </c>
      <c r="W201" s="5">
        <v>1</v>
      </c>
      <c r="X201" s="8">
        <v>0</v>
      </c>
      <c r="Y201" s="7">
        <v>0</v>
      </c>
      <c r="Z201" s="6">
        <v>0</v>
      </c>
      <c r="AA201" s="9">
        <v>0</v>
      </c>
      <c r="AB201" s="10">
        <v>2</v>
      </c>
      <c r="AC201" s="3">
        <v>0</v>
      </c>
      <c r="AD201" s="4">
        <v>0</v>
      </c>
      <c r="AE201" s="1">
        <f t="shared" si="69"/>
        <v>3</v>
      </c>
    </row>
    <row r="202" spans="1:31" x14ac:dyDescent="0.3">
      <c r="A202" s="1" t="s">
        <v>1241</v>
      </c>
      <c r="B202" s="1">
        <v>12</v>
      </c>
      <c r="C202" s="1" t="s">
        <v>2821</v>
      </c>
      <c r="D202" s="1">
        <v>4</v>
      </c>
      <c r="E202" s="5">
        <v>1128</v>
      </c>
      <c r="F202" s="8">
        <v>0</v>
      </c>
      <c r="G202" s="7">
        <v>998</v>
      </c>
      <c r="H202" s="6">
        <v>515</v>
      </c>
      <c r="I202" s="9">
        <v>388</v>
      </c>
      <c r="J202" s="10">
        <v>2030</v>
      </c>
      <c r="K202" s="3">
        <v>0</v>
      </c>
      <c r="L202" s="4">
        <v>0</v>
      </c>
      <c r="M202" s="1">
        <f t="shared" si="60"/>
        <v>5059</v>
      </c>
      <c r="N202" s="12">
        <f t="shared" si="61"/>
        <v>0.22296896619885354</v>
      </c>
      <c r="O202" s="13">
        <f t="shared" si="62"/>
        <v>0</v>
      </c>
      <c r="P202" s="14">
        <f t="shared" si="63"/>
        <v>0.19727218817948211</v>
      </c>
      <c r="Q202" s="15">
        <f t="shared" si="64"/>
        <v>0.101798774461356</v>
      </c>
      <c r="R202" s="16">
        <f t="shared" si="65"/>
        <v>7.6694999011662379E-2</v>
      </c>
      <c r="S202" s="17">
        <f t="shared" si="66"/>
        <v>0.40126507214864598</v>
      </c>
      <c r="T202" s="18">
        <f t="shared" si="67"/>
        <v>0</v>
      </c>
      <c r="U202" s="19">
        <f t="shared" si="68"/>
        <v>0</v>
      </c>
      <c r="V202" s="2">
        <v>0.52600000000000002</v>
      </c>
      <c r="W202" s="5">
        <v>1</v>
      </c>
      <c r="X202" s="8">
        <v>0</v>
      </c>
      <c r="Y202" s="7">
        <v>1</v>
      </c>
      <c r="Z202" s="6">
        <v>0</v>
      </c>
      <c r="AA202" s="9">
        <v>0</v>
      </c>
      <c r="AB202" s="10">
        <v>2</v>
      </c>
      <c r="AC202" s="3">
        <v>0</v>
      </c>
      <c r="AD202" s="4">
        <v>0</v>
      </c>
      <c r="AE202" s="1">
        <f t="shared" si="69"/>
        <v>4</v>
      </c>
    </row>
    <row r="203" spans="1:31" s="41" customFormat="1" x14ac:dyDescent="0.3">
      <c r="A203" s="1" t="s">
        <v>1241</v>
      </c>
      <c r="B203" s="1">
        <v>13</v>
      </c>
      <c r="C203" s="1" t="s">
        <v>2829</v>
      </c>
      <c r="D203" s="1">
        <v>3</v>
      </c>
      <c r="E203" s="5">
        <v>1022</v>
      </c>
      <c r="F203" s="8">
        <v>235</v>
      </c>
      <c r="G203" s="7">
        <v>416</v>
      </c>
      <c r="H203" s="6">
        <v>964</v>
      </c>
      <c r="I203" s="9">
        <v>0</v>
      </c>
      <c r="J203" s="10">
        <v>849</v>
      </c>
      <c r="K203" s="3">
        <v>0</v>
      </c>
      <c r="L203" s="4">
        <v>0</v>
      </c>
      <c r="M203" s="1">
        <f t="shared" si="60"/>
        <v>3486</v>
      </c>
      <c r="N203" s="12">
        <f t="shared" si="61"/>
        <v>0.29317269076305219</v>
      </c>
      <c r="O203" s="13">
        <f t="shared" si="62"/>
        <v>6.7412507171543318E-2</v>
      </c>
      <c r="P203" s="14">
        <f t="shared" si="63"/>
        <v>0.11933448078026392</v>
      </c>
      <c r="Q203" s="15">
        <f t="shared" si="64"/>
        <v>0.27653471026965004</v>
      </c>
      <c r="R203" s="16">
        <f t="shared" si="65"/>
        <v>0</v>
      </c>
      <c r="S203" s="17">
        <f t="shared" si="66"/>
        <v>0.24354561101549052</v>
      </c>
      <c r="T203" s="18">
        <f t="shared" si="67"/>
        <v>0</v>
      </c>
      <c r="U203" s="19">
        <f t="shared" si="68"/>
        <v>0</v>
      </c>
      <c r="V203" s="2">
        <v>0.42599999999999999</v>
      </c>
      <c r="W203" s="5">
        <v>1</v>
      </c>
      <c r="X203" s="8">
        <v>0</v>
      </c>
      <c r="Y203" s="7">
        <v>0</v>
      </c>
      <c r="Z203" s="6">
        <v>1</v>
      </c>
      <c r="AA203" s="9">
        <v>0</v>
      </c>
      <c r="AB203" s="10">
        <v>1</v>
      </c>
      <c r="AC203" s="3">
        <v>0</v>
      </c>
      <c r="AD203" s="4">
        <v>0</v>
      </c>
      <c r="AE203" s="1">
        <f t="shared" si="69"/>
        <v>3</v>
      </c>
    </row>
    <row r="204" spans="1:31" x14ac:dyDescent="0.3">
      <c r="A204" s="1" t="s">
        <v>1241</v>
      </c>
      <c r="B204" s="1">
        <v>14</v>
      </c>
      <c r="C204" s="1" t="s">
        <v>2837</v>
      </c>
      <c r="D204" s="1">
        <v>3</v>
      </c>
      <c r="E204" s="5">
        <v>1122</v>
      </c>
      <c r="F204" s="8">
        <v>577</v>
      </c>
      <c r="G204" s="7">
        <v>426</v>
      </c>
      <c r="H204" s="6">
        <v>154</v>
      </c>
      <c r="I204" s="9">
        <v>208</v>
      </c>
      <c r="J204" s="10">
        <v>932</v>
      </c>
      <c r="K204" s="3">
        <v>0</v>
      </c>
      <c r="L204" s="4">
        <v>0</v>
      </c>
      <c r="M204" s="1">
        <f t="shared" si="60"/>
        <v>3419</v>
      </c>
      <c r="N204" s="12">
        <f t="shared" si="61"/>
        <v>0.32816613044749926</v>
      </c>
      <c r="O204" s="13">
        <f t="shared" si="62"/>
        <v>0.16876279613922199</v>
      </c>
      <c r="P204" s="14">
        <f t="shared" si="63"/>
        <v>0.12459783562445159</v>
      </c>
      <c r="Q204" s="15">
        <f t="shared" si="64"/>
        <v>4.504241006142147E-2</v>
      </c>
      <c r="R204" s="16">
        <f t="shared" si="65"/>
        <v>6.0836501901140684E-2</v>
      </c>
      <c r="S204" s="17">
        <f t="shared" si="66"/>
        <v>0.27259432582626497</v>
      </c>
      <c r="T204" s="18">
        <f t="shared" si="67"/>
        <v>0</v>
      </c>
      <c r="U204" s="19">
        <f t="shared" si="68"/>
        <v>0</v>
      </c>
      <c r="V204" s="2">
        <v>0.39500000000000002</v>
      </c>
      <c r="W204" s="5">
        <v>1</v>
      </c>
      <c r="X204" s="8">
        <v>1</v>
      </c>
      <c r="Y204" s="7">
        <v>0</v>
      </c>
      <c r="Z204" s="6">
        <v>0</v>
      </c>
      <c r="AA204" s="9">
        <v>0</v>
      </c>
      <c r="AB204" s="10">
        <v>1</v>
      </c>
      <c r="AC204" s="3">
        <v>0</v>
      </c>
      <c r="AD204" s="4">
        <v>0</v>
      </c>
      <c r="AE204" s="1">
        <f t="shared" si="69"/>
        <v>3</v>
      </c>
    </row>
    <row r="205" spans="1:31" x14ac:dyDescent="0.3">
      <c r="A205" s="1" t="s">
        <v>1241</v>
      </c>
      <c r="B205" s="1">
        <v>15</v>
      </c>
      <c r="C205" s="1" t="s">
        <v>2845</v>
      </c>
      <c r="D205" s="1">
        <v>3</v>
      </c>
      <c r="E205" s="5">
        <v>1056</v>
      </c>
      <c r="F205" s="8">
        <v>377</v>
      </c>
      <c r="G205" s="7">
        <v>577</v>
      </c>
      <c r="H205" s="6">
        <v>1739</v>
      </c>
      <c r="I205" s="9">
        <v>0</v>
      </c>
      <c r="J205" s="10">
        <v>255</v>
      </c>
      <c r="K205" s="3">
        <v>0</v>
      </c>
      <c r="L205" s="4">
        <v>64</v>
      </c>
      <c r="M205" s="1">
        <f t="shared" si="60"/>
        <v>4068</v>
      </c>
      <c r="N205" s="12">
        <f t="shared" si="61"/>
        <v>0.25958702064896755</v>
      </c>
      <c r="O205" s="13">
        <f t="shared" si="62"/>
        <v>9.2674532940019663E-2</v>
      </c>
      <c r="P205" s="14">
        <f t="shared" si="63"/>
        <v>0.14183874139626351</v>
      </c>
      <c r="Q205" s="15">
        <f t="shared" si="64"/>
        <v>0.4274827925270403</v>
      </c>
      <c r="R205" s="16">
        <f t="shared" si="65"/>
        <v>0</v>
      </c>
      <c r="S205" s="17">
        <f t="shared" si="66"/>
        <v>6.268436578171091E-2</v>
      </c>
      <c r="T205" s="18">
        <f t="shared" si="67"/>
        <v>0</v>
      </c>
      <c r="U205" s="19">
        <f t="shared" si="68"/>
        <v>1.5732546705998034E-2</v>
      </c>
      <c r="V205" s="2">
        <v>0.51100000000000001</v>
      </c>
      <c r="W205" s="5">
        <v>1</v>
      </c>
      <c r="X205" s="8">
        <v>0</v>
      </c>
      <c r="Y205" s="7">
        <v>1</v>
      </c>
      <c r="Z205" s="6">
        <v>1</v>
      </c>
      <c r="AA205" s="9">
        <v>0</v>
      </c>
      <c r="AB205" s="10">
        <v>0</v>
      </c>
      <c r="AC205" s="3">
        <v>0</v>
      </c>
      <c r="AD205" s="4">
        <v>0</v>
      </c>
      <c r="AE205" s="1">
        <f t="shared" si="69"/>
        <v>3</v>
      </c>
    </row>
    <row r="206" spans="1:31" x14ac:dyDescent="0.3">
      <c r="A206" s="1" t="s">
        <v>1241</v>
      </c>
      <c r="B206" s="1">
        <v>16</v>
      </c>
      <c r="C206" s="1" t="s">
        <v>2852</v>
      </c>
      <c r="D206" s="1">
        <v>3</v>
      </c>
      <c r="E206" s="5">
        <v>1190</v>
      </c>
      <c r="F206" s="8">
        <v>1064</v>
      </c>
      <c r="G206" s="7">
        <v>716</v>
      </c>
      <c r="H206" s="6">
        <v>267</v>
      </c>
      <c r="I206" s="9">
        <v>213</v>
      </c>
      <c r="J206" s="10">
        <v>140</v>
      </c>
      <c r="K206" s="3">
        <v>0</v>
      </c>
      <c r="L206" s="4">
        <v>0</v>
      </c>
      <c r="M206" s="1">
        <f t="shared" si="60"/>
        <v>3590</v>
      </c>
      <c r="N206" s="12">
        <f t="shared" si="61"/>
        <v>0.33147632311977715</v>
      </c>
      <c r="O206" s="13">
        <f t="shared" si="62"/>
        <v>0.29637883008356547</v>
      </c>
      <c r="P206" s="14">
        <f t="shared" si="63"/>
        <v>0.19944289693593314</v>
      </c>
      <c r="Q206" s="15">
        <f t="shared" si="64"/>
        <v>7.4373259052924787E-2</v>
      </c>
      <c r="R206" s="16">
        <f t="shared" si="65"/>
        <v>5.9331476323119775E-2</v>
      </c>
      <c r="S206" s="17">
        <f t="shared" si="66"/>
        <v>3.8997214484679667E-2</v>
      </c>
      <c r="T206" s="18">
        <f t="shared" si="67"/>
        <v>0</v>
      </c>
      <c r="U206" s="19">
        <f t="shared" si="68"/>
        <v>0</v>
      </c>
      <c r="V206" s="2">
        <v>0.47699999999999998</v>
      </c>
      <c r="W206" s="5">
        <v>1</v>
      </c>
      <c r="X206" s="8">
        <v>1</v>
      </c>
      <c r="Y206" s="7">
        <v>1</v>
      </c>
      <c r="Z206" s="6">
        <v>0</v>
      </c>
      <c r="AA206" s="9">
        <v>0</v>
      </c>
      <c r="AB206" s="10">
        <v>0</v>
      </c>
      <c r="AC206" s="3">
        <v>0</v>
      </c>
      <c r="AD206" s="4">
        <v>0</v>
      </c>
      <c r="AE206" s="1">
        <f t="shared" si="69"/>
        <v>3</v>
      </c>
    </row>
    <row r="207" spans="1:31" x14ac:dyDescent="0.3">
      <c r="A207" s="1" t="s">
        <v>1241</v>
      </c>
      <c r="B207" s="1">
        <v>17</v>
      </c>
      <c r="C207" s="1" t="s">
        <v>2916</v>
      </c>
      <c r="D207" s="1">
        <v>3</v>
      </c>
      <c r="E207" s="5">
        <v>1292</v>
      </c>
      <c r="F207" s="8">
        <v>215</v>
      </c>
      <c r="G207" s="7">
        <v>685</v>
      </c>
      <c r="H207" s="6">
        <v>592</v>
      </c>
      <c r="I207" s="9">
        <v>149</v>
      </c>
      <c r="J207" s="10">
        <v>849</v>
      </c>
      <c r="K207" s="3">
        <v>0</v>
      </c>
      <c r="L207" s="4">
        <v>0</v>
      </c>
      <c r="M207" s="1">
        <f t="shared" si="60"/>
        <v>3782</v>
      </c>
      <c r="N207" s="12">
        <f t="shared" si="61"/>
        <v>0.34161819143310418</v>
      </c>
      <c r="O207" s="13">
        <f t="shared" si="62"/>
        <v>5.684822845055526E-2</v>
      </c>
      <c r="P207" s="14">
        <f t="shared" si="63"/>
        <v>0.18112109994711792</v>
      </c>
      <c r="Q207" s="15">
        <f t="shared" si="64"/>
        <v>0.15653093601269169</v>
      </c>
      <c r="R207" s="16">
        <f t="shared" si="65"/>
        <v>3.9397144368059231E-2</v>
      </c>
      <c r="S207" s="17">
        <f t="shared" si="66"/>
        <v>0.22448439978847171</v>
      </c>
      <c r="T207" s="18">
        <f t="shared" si="67"/>
        <v>0</v>
      </c>
      <c r="U207" s="19">
        <f t="shared" si="68"/>
        <v>0</v>
      </c>
      <c r="V207" s="2">
        <v>0.47099999999999997</v>
      </c>
      <c r="W207" s="5">
        <v>1</v>
      </c>
      <c r="X207" s="8">
        <v>0</v>
      </c>
      <c r="Y207" s="7">
        <v>0</v>
      </c>
      <c r="Z207" s="6">
        <v>1</v>
      </c>
      <c r="AA207" s="9">
        <v>0</v>
      </c>
      <c r="AB207" s="10">
        <v>1</v>
      </c>
      <c r="AC207" s="3">
        <v>0</v>
      </c>
      <c r="AD207" s="4">
        <v>0</v>
      </c>
      <c r="AE207" s="1">
        <f t="shared" si="69"/>
        <v>3</v>
      </c>
    </row>
    <row r="208" spans="1:31" x14ac:dyDescent="0.3">
      <c r="A208" s="1" t="s">
        <v>1241</v>
      </c>
      <c r="B208" s="1">
        <v>18</v>
      </c>
      <c r="C208" s="1" t="s">
        <v>2917</v>
      </c>
      <c r="D208" s="1">
        <v>4</v>
      </c>
      <c r="E208" s="5">
        <v>1233</v>
      </c>
      <c r="F208" s="8">
        <v>147</v>
      </c>
      <c r="G208" s="7">
        <v>816</v>
      </c>
      <c r="H208" s="6">
        <v>369</v>
      </c>
      <c r="I208" s="9">
        <v>0</v>
      </c>
      <c r="J208" s="10">
        <v>2706</v>
      </c>
      <c r="K208" s="3">
        <v>0</v>
      </c>
      <c r="L208" s="4">
        <v>32</v>
      </c>
      <c r="M208" s="1">
        <f t="shared" si="60"/>
        <v>5303</v>
      </c>
      <c r="N208" s="12">
        <f t="shared" si="61"/>
        <v>0.23250990005657174</v>
      </c>
      <c r="O208" s="13">
        <f t="shared" si="62"/>
        <v>2.7720158400905148E-2</v>
      </c>
      <c r="P208" s="14">
        <f t="shared" si="63"/>
        <v>0.15387516500094287</v>
      </c>
      <c r="Q208" s="15">
        <f t="shared" si="64"/>
        <v>6.9583254761455784E-2</v>
      </c>
      <c r="R208" s="16">
        <f t="shared" si="65"/>
        <v>0</v>
      </c>
      <c r="S208" s="17">
        <f t="shared" si="66"/>
        <v>0.51027720158400902</v>
      </c>
      <c r="T208" s="18">
        <f t="shared" si="67"/>
        <v>0</v>
      </c>
      <c r="U208" s="19">
        <f t="shared" si="68"/>
        <v>6.0343201961154062E-3</v>
      </c>
      <c r="V208" s="2">
        <v>0.52500000000000002</v>
      </c>
      <c r="W208" s="5">
        <v>1</v>
      </c>
      <c r="X208" s="8">
        <v>0</v>
      </c>
      <c r="Y208" s="7">
        <v>1</v>
      </c>
      <c r="Z208" s="6">
        <v>0</v>
      </c>
      <c r="AA208" s="9">
        <v>0</v>
      </c>
      <c r="AB208" s="10">
        <v>2</v>
      </c>
      <c r="AC208" s="3">
        <v>0</v>
      </c>
      <c r="AD208" s="4">
        <v>0</v>
      </c>
      <c r="AE208" s="1">
        <f t="shared" si="69"/>
        <v>4</v>
      </c>
    </row>
    <row r="209" spans="1:31" x14ac:dyDescent="0.3">
      <c r="A209" s="1" t="s">
        <v>1241</v>
      </c>
      <c r="B209" s="1">
        <v>19</v>
      </c>
      <c r="C209" s="1" t="s">
        <v>2936</v>
      </c>
      <c r="D209" s="1">
        <v>4</v>
      </c>
      <c r="E209" s="5">
        <v>1663</v>
      </c>
      <c r="F209" s="8">
        <v>387</v>
      </c>
      <c r="G209" s="7">
        <v>1022</v>
      </c>
      <c r="H209" s="6">
        <v>799</v>
      </c>
      <c r="I209" s="9">
        <v>0</v>
      </c>
      <c r="J209" s="10">
        <v>1110</v>
      </c>
      <c r="K209" s="3">
        <v>0</v>
      </c>
      <c r="L209" s="4">
        <v>104</v>
      </c>
      <c r="M209" s="1">
        <f t="shared" si="60"/>
        <v>5085</v>
      </c>
      <c r="N209" s="12">
        <f t="shared" si="61"/>
        <v>0.32704031465093414</v>
      </c>
      <c r="O209" s="13">
        <f t="shared" si="62"/>
        <v>7.6106194690265486E-2</v>
      </c>
      <c r="P209" s="14">
        <f t="shared" si="63"/>
        <v>0.20098328416912487</v>
      </c>
      <c r="Q209" s="15">
        <f t="shared" si="64"/>
        <v>0.15712881022615535</v>
      </c>
      <c r="R209" s="16">
        <f t="shared" si="65"/>
        <v>0</v>
      </c>
      <c r="S209" s="17">
        <f t="shared" si="66"/>
        <v>0.21828908554572271</v>
      </c>
      <c r="T209" s="18">
        <f t="shared" si="67"/>
        <v>0</v>
      </c>
      <c r="U209" s="19">
        <f t="shared" si="68"/>
        <v>2.0452310717797444E-2</v>
      </c>
      <c r="V209" s="2">
        <v>0.45300000000000001</v>
      </c>
      <c r="W209" s="5">
        <v>1</v>
      </c>
      <c r="X209" s="8">
        <v>0</v>
      </c>
      <c r="Y209" s="7">
        <v>1</v>
      </c>
      <c r="Z209" s="6">
        <v>1</v>
      </c>
      <c r="AA209" s="9">
        <v>0</v>
      </c>
      <c r="AB209" s="10">
        <v>1</v>
      </c>
      <c r="AC209" s="3">
        <v>0</v>
      </c>
      <c r="AD209" s="4">
        <v>0</v>
      </c>
      <c r="AE209" s="1">
        <f t="shared" si="69"/>
        <v>4</v>
      </c>
    </row>
    <row r="210" spans="1:31" x14ac:dyDescent="0.3">
      <c r="A210" s="1" t="s">
        <v>1241</v>
      </c>
      <c r="B210" s="1">
        <v>20</v>
      </c>
      <c r="C210" s="1" t="s">
        <v>2937</v>
      </c>
      <c r="D210" s="1">
        <v>4</v>
      </c>
      <c r="E210" s="5">
        <v>992</v>
      </c>
      <c r="F210" s="8">
        <v>0</v>
      </c>
      <c r="G210" s="7">
        <v>1266</v>
      </c>
      <c r="H210" s="6">
        <v>516</v>
      </c>
      <c r="I210" s="9">
        <v>754</v>
      </c>
      <c r="J210" s="10">
        <v>1672</v>
      </c>
      <c r="K210" s="3">
        <v>0</v>
      </c>
      <c r="L210" s="4">
        <v>169</v>
      </c>
      <c r="M210" s="1">
        <f t="shared" si="60"/>
        <v>5369</v>
      </c>
      <c r="N210" s="12">
        <f t="shared" si="61"/>
        <v>0.18476438815421867</v>
      </c>
      <c r="O210" s="13">
        <f t="shared" si="62"/>
        <v>0</v>
      </c>
      <c r="P210" s="14">
        <f t="shared" si="63"/>
        <v>0.23579810020487987</v>
      </c>
      <c r="Q210" s="15">
        <f t="shared" si="64"/>
        <v>9.6107282547960513E-2</v>
      </c>
      <c r="R210" s="16">
        <f t="shared" si="65"/>
        <v>0.14043583535108958</v>
      </c>
      <c r="S210" s="17">
        <f t="shared" si="66"/>
        <v>0.31141739616315889</v>
      </c>
      <c r="T210" s="18">
        <f t="shared" si="67"/>
        <v>0</v>
      </c>
      <c r="U210" s="19">
        <f t="shared" si="68"/>
        <v>3.1476997578692496E-2</v>
      </c>
      <c r="V210" s="2">
        <v>0.51</v>
      </c>
      <c r="W210" s="5">
        <v>1</v>
      </c>
      <c r="X210" s="8">
        <v>0</v>
      </c>
      <c r="Y210" s="7">
        <v>1</v>
      </c>
      <c r="Z210" s="6">
        <v>0</v>
      </c>
      <c r="AA210" s="9">
        <v>1</v>
      </c>
      <c r="AB210" s="10">
        <v>1</v>
      </c>
      <c r="AC210" s="3">
        <v>0</v>
      </c>
      <c r="AD210" s="4">
        <v>0</v>
      </c>
      <c r="AE210" s="1">
        <f t="shared" si="69"/>
        <v>4</v>
      </c>
    </row>
    <row r="211" spans="1:31" x14ac:dyDescent="0.3">
      <c r="A211" s="1" t="s">
        <v>1241</v>
      </c>
      <c r="B211" s="1">
        <v>21</v>
      </c>
      <c r="C211" s="1" t="s">
        <v>2946</v>
      </c>
      <c r="D211" s="1">
        <v>4</v>
      </c>
      <c r="E211" s="5">
        <v>1369</v>
      </c>
      <c r="F211" s="8">
        <v>344</v>
      </c>
      <c r="G211" s="7">
        <v>530</v>
      </c>
      <c r="H211" s="6">
        <v>192</v>
      </c>
      <c r="I211" s="9">
        <v>0</v>
      </c>
      <c r="J211" s="10">
        <v>1727</v>
      </c>
      <c r="K211" s="3">
        <v>0</v>
      </c>
      <c r="L211" s="4">
        <v>0</v>
      </c>
      <c r="M211" s="1">
        <f t="shared" si="60"/>
        <v>4162</v>
      </c>
      <c r="N211" s="12">
        <f t="shared" si="61"/>
        <v>0.32892839980778471</v>
      </c>
      <c r="O211" s="13">
        <f t="shared" si="62"/>
        <v>8.2652570879384907E-2</v>
      </c>
      <c r="P211" s="14">
        <f t="shared" si="63"/>
        <v>0.12734262373858721</v>
      </c>
      <c r="Q211" s="15">
        <f t="shared" si="64"/>
        <v>4.613166746756367E-2</v>
      </c>
      <c r="R211" s="16">
        <f t="shared" si="65"/>
        <v>0</v>
      </c>
      <c r="S211" s="17">
        <f t="shared" si="66"/>
        <v>0.41494473810667948</v>
      </c>
      <c r="T211" s="18">
        <f t="shared" si="67"/>
        <v>0</v>
      </c>
      <c r="U211" s="19">
        <f t="shared" si="68"/>
        <v>0</v>
      </c>
      <c r="V211" s="2">
        <v>0.48399999999999999</v>
      </c>
      <c r="W211" s="5">
        <v>2</v>
      </c>
      <c r="X211" s="8">
        <v>0</v>
      </c>
      <c r="Y211" s="7">
        <v>1</v>
      </c>
      <c r="Z211" s="6">
        <v>0</v>
      </c>
      <c r="AA211" s="9">
        <v>0</v>
      </c>
      <c r="AB211" s="10">
        <v>1</v>
      </c>
      <c r="AC211" s="3">
        <v>0</v>
      </c>
      <c r="AD211" s="4">
        <v>0</v>
      </c>
      <c r="AE211" s="1">
        <f t="shared" si="69"/>
        <v>4</v>
      </c>
    </row>
    <row r="212" spans="1:31" s="41" customFormat="1" x14ac:dyDescent="0.3">
      <c r="A212" s="23" t="s">
        <v>1241</v>
      </c>
      <c r="B212" s="23" t="s">
        <v>68</v>
      </c>
      <c r="C212" s="23" t="s">
        <v>67</v>
      </c>
      <c r="D212" s="23">
        <f>SUM(D191:D211)</f>
        <v>74</v>
      </c>
      <c r="E212" s="24">
        <f t="shared" ref="E212:L212" si="70">SUM(E191:E211)</f>
        <v>22459</v>
      </c>
      <c r="F212" s="25">
        <f t="shared" si="70"/>
        <v>6218</v>
      </c>
      <c r="G212" s="26">
        <f t="shared" si="70"/>
        <v>14095</v>
      </c>
      <c r="H212" s="27">
        <f t="shared" si="70"/>
        <v>11577</v>
      </c>
      <c r="I212" s="28">
        <f t="shared" si="70"/>
        <v>2832</v>
      </c>
      <c r="J212" s="29">
        <f t="shared" si="70"/>
        <v>32492</v>
      </c>
      <c r="K212" s="30">
        <f t="shared" si="70"/>
        <v>0</v>
      </c>
      <c r="L212" s="31">
        <f t="shared" si="70"/>
        <v>405</v>
      </c>
      <c r="M212" s="23">
        <f t="shared" si="60"/>
        <v>90078</v>
      </c>
      <c r="N212" s="32">
        <f t="shared" si="61"/>
        <v>0.24932835986589399</v>
      </c>
      <c r="O212" s="33">
        <f t="shared" si="62"/>
        <v>6.9029063700348586E-2</v>
      </c>
      <c r="P212" s="34">
        <f t="shared" si="63"/>
        <v>0.15647549901196742</v>
      </c>
      <c r="Q212" s="35">
        <f t="shared" si="64"/>
        <v>0.128521947645374</v>
      </c>
      <c r="R212" s="36">
        <f t="shared" si="65"/>
        <v>3.1439419170052621E-2</v>
      </c>
      <c r="S212" s="37">
        <f t="shared" si="66"/>
        <v>0.36070960722929019</v>
      </c>
      <c r="T212" s="38">
        <f t="shared" si="67"/>
        <v>0</v>
      </c>
      <c r="U212" s="39">
        <f t="shared" si="68"/>
        <v>4.4961033770732029E-3</v>
      </c>
      <c r="V212" s="40"/>
      <c r="W212" s="24">
        <f>SUM(W191:W211)</f>
        <v>22</v>
      </c>
      <c r="X212" s="25">
        <f t="shared" ref="X212:AD212" si="71">SUM(X191:X211)</f>
        <v>3</v>
      </c>
      <c r="Y212" s="26">
        <f t="shared" si="71"/>
        <v>10</v>
      </c>
      <c r="Z212" s="27">
        <f t="shared" si="71"/>
        <v>10</v>
      </c>
      <c r="AA212" s="28">
        <f t="shared" si="71"/>
        <v>1</v>
      </c>
      <c r="AB212" s="29">
        <f t="shared" si="71"/>
        <v>28</v>
      </c>
      <c r="AC212" s="30">
        <f t="shared" si="71"/>
        <v>0</v>
      </c>
      <c r="AD212" s="31">
        <f t="shared" si="71"/>
        <v>0</v>
      </c>
      <c r="AE212" s="23">
        <f t="shared" si="69"/>
        <v>74</v>
      </c>
    </row>
    <row r="213" spans="1:31" x14ac:dyDescent="0.3">
      <c r="A213" s="1" t="s">
        <v>441</v>
      </c>
      <c r="B213" s="1">
        <v>1</v>
      </c>
      <c r="C213" s="1" t="s">
        <v>442</v>
      </c>
      <c r="D213" s="1">
        <v>3</v>
      </c>
      <c r="E213" s="5">
        <v>1194</v>
      </c>
      <c r="F213" s="8">
        <v>953</v>
      </c>
      <c r="G213" s="7">
        <v>1767</v>
      </c>
      <c r="H213" s="6">
        <v>150</v>
      </c>
      <c r="I213" s="9">
        <v>0</v>
      </c>
      <c r="J213" s="10">
        <v>356</v>
      </c>
      <c r="K213" s="3">
        <v>0</v>
      </c>
      <c r="L213" s="4">
        <v>0</v>
      </c>
      <c r="M213" s="1">
        <f t="shared" si="60"/>
        <v>4420</v>
      </c>
      <c r="N213" s="12">
        <f t="shared" si="61"/>
        <v>0.27013574660633483</v>
      </c>
      <c r="O213" s="13">
        <f t="shared" si="62"/>
        <v>0.2156108597285068</v>
      </c>
      <c r="P213" s="14">
        <f t="shared" si="63"/>
        <v>0.39977375565610862</v>
      </c>
      <c r="Q213" s="15">
        <f t="shared" si="64"/>
        <v>3.3936651583710405E-2</v>
      </c>
      <c r="R213" s="16">
        <f t="shared" si="65"/>
        <v>0</v>
      </c>
      <c r="S213" s="17">
        <f t="shared" si="66"/>
        <v>8.0542986425339372E-2</v>
      </c>
      <c r="T213" s="18">
        <f t="shared" si="67"/>
        <v>0</v>
      </c>
      <c r="U213" s="19">
        <f t="shared" si="68"/>
        <v>0</v>
      </c>
      <c r="V213" s="2">
        <v>0.52</v>
      </c>
      <c r="W213" s="5">
        <v>1</v>
      </c>
      <c r="X213" s="8">
        <v>1</v>
      </c>
      <c r="Y213" s="7">
        <v>1</v>
      </c>
      <c r="Z213" s="6">
        <v>0</v>
      </c>
      <c r="AA213" s="9">
        <v>0</v>
      </c>
      <c r="AB213" s="10">
        <v>0</v>
      </c>
      <c r="AC213" s="3">
        <v>0</v>
      </c>
      <c r="AD213" s="4">
        <v>0</v>
      </c>
      <c r="AE213" s="1">
        <f t="shared" si="69"/>
        <v>3</v>
      </c>
    </row>
    <row r="214" spans="1:31" x14ac:dyDescent="0.3">
      <c r="A214" s="1" t="s">
        <v>441</v>
      </c>
      <c r="B214" s="1">
        <v>2</v>
      </c>
      <c r="C214" s="1" t="s">
        <v>473</v>
      </c>
      <c r="D214" s="1">
        <v>3</v>
      </c>
      <c r="E214" s="5">
        <v>1389</v>
      </c>
      <c r="F214" s="8">
        <v>1193</v>
      </c>
      <c r="G214" s="7">
        <v>575</v>
      </c>
      <c r="H214" s="6">
        <v>63</v>
      </c>
      <c r="I214" s="9">
        <v>0</v>
      </c>
      <c r="J214" s="10">
        <v>470</v>
      </c>
      <c r="K214" s="3">
        <v>0</v>
      </c>
      <c r="L214" s="4">
        <v>0</v>
      </c>
      <c r="M214" s="1">
        <f t="shared" si="60"/>
        <v>3690</v>
      </c>
      <c r="N214" s="12">
        <f t="shared" si="61"/>
        <v>0.37642276422764226</v>
      </c>
      <c r="O214" s="13">
        <f t="shared" si="62"/>
        <v>0.32330623306233064</v>
      </c>
      <c r="P214" s="14">
        <f t="shared" si="63"/>
        <v>0.15582655826558264</v>
      </c>
      <c r="Q214" s="15">
        <f t="shared" si="64"/>
        <v>1.7073170731707318E-2</v>
      </c>
      <c r="R214" s="16">
        <f t="shared" si="65"/>
        <v>0</v>
      </c>
      <c r="S214" s="17">
        <f t="shared" si="66"/>
        <v>0.12737127371273713</v>
      </c>
      <c r="T214" s="18">
        <f t="shared" si="67"/>
        <v>0</v>
      </c>
      <c r="U214" s="19">
        <f t="shared" si="68"/>
        <v>0</v>
      </c>
      <c r="V214" s="2">
        <v>0.47599999999999998</v>
      </c>
      <c r="W214" s="5">
        <v>1</v>
      </c>
      <c r="X214" s="8">
        <v>1</v>
      </c>
      <c r="Y214" s="7">
        <v>0</v>
      </c>
      <c r="Z214" s="6">
        <v>0</v>
      </c>
      <c r="AA214" s="9">
        <v>0</v>
      </c>
      <c r="AB214" s="10">
        <v>1</v>
      </c>
      <c r="AC214" s="3">
        <v>0</v>
      </c>
      <c r="AD214" s="4">
        <v>0</v>
      </c>
      <c r="AE214" s="1">
        <f t="shared" si="69"/>
        <v>3</v>
      </c>
    </row>
    <row r="215" spans="1:31" x14ac:dyDescent="0.3">
      <c r="A215" s="1" t="s">
        <v>441</v>
      </c>
      <c r="B215" s="1">
        <v>3</v>
      </c>
      <c r="C215" s="1" t="s">
        <v>479</v>
      </c>
      <c r="D215" s="1">
        <v>3</v>
      </c>
      <c r="E215" s="5">
        <v>1228</v>
      </c>
      <c r="F215" s="8">
        <v>1405</v>
      </c>
      <c r="G215" s="7">
        <v>276</v>
      </c>
      <c r="H215" s="6">
        <v>85</v>
      </c>
      <c r="I215" s="9">
        <v>0</v>
      </c>
      <c r="J215" s="10">
        <v>0</v>
      </c>
      <c r="K215" s="3">
        <v>0</v>
      </c>
      <c r="L215" s="4">
        <v>0</v>
      </c>
      <c r="M215" s="1">
        <f t="shared" si="60"/>
        <v>2994</v>
      </c>
      <c r="N215" s="12">
        <f t="shared" si="61"/>
        <v>0.41015364061456244</v>
      </c>
      <c r="O215" s="13">
        <f t="shared" si="62"/>
        <v>0.46927187708750834</v>
      </c>
      <c r="P215" s="14">
        <f t="shared" si="63"/>
        <v>9.2184368737474945E-2</v>
      </c>
      <c r="Q215" s="15">
        <f t="shared" si="64"/>
        <v>2.839011356045424E-2</v>
      </c>
      <c r="R215" s="16">
        <f t="shared" si="65"/>
        <v>0</v>
      </c>
      <c r="S215" s="17">
        <f t="shared" si="66"/>
        <v>0</v>
      </c>
      <c r="T215" s="18">
        <f t="shared" si="67"/>
        <v>0</v>
      </c>
      <c r="U215" s="19">
        <f t="shared" si="68"/>
        <v>0</v>
      </c>
      <c r="V215" s="2">
        <v>0.41099999999999998</v>
      </c>
      <c r="W215" s="5">
        <v>1</v>
      </c>
      <c r="X215" s="8">
        <v>2</v>
      </c>
      <c r="Y215" s="7">
        <v>0</v>
      </c>
      <c r="Z215" s="6">
        <v>0</v>
      </c>
      <c r="AA215" s="9">
        <v>0</v>
      </c>
      <c r="AB215" s="10">
        <v>0</v>
      </c>
      <c r="AC215" s="3">
        <v>0</v>
      </c>
      <c r="AD215" s="4">
        <v>0</v>
      </c>
      <c r="AE215" s="1">
        <f t="shared" si="69"/>
        <v>3</v>
      </c>
    </row>
    <row r="216" spans="1:31" x14ac:dyDescent="0.3">
      <c r="A216" s="1" t="s">
        <v>441</v>
      </c>
      <c r="B216" s="1">
        <v>4</v>
      </c>
      <c r="C216" s="1" t="s">
        <v>486</v>
      </c>
      <c r="D216" s="1">
        <v>4</v>
      </c>
      <c r="E216" s="5">
        <v>1666</v>
      </c>
      <c r="F216" s="8">
        <v>1817</v>
      </c>
      <c r="G216" s="7">
        <v>996</v>
      </c>
      <c r="H216" s="6">
        <v>311</v>
      </c>
      <c r="I216" s="9">
        <v>0</v>
      </c>
      <c r="J216" s="10">
        <v>379</v>
      </c>
      <c r="K216" s="3">
        <v>0</v>
      </c>
      <c r="L216" s="4">
        <v>0</v>
      </c>
      <c r="M216" s="1">
        <f t="shared" si="60"/>
        <v>5169</v>
      </c>
      <c r="N216" s="12">
        <f t="shared" si="61"/>
        <v>0.32230605532985102</v>
      </c>
      <c r="O216" s="13">
        <f t="shared" si="62"/>
        <v>0.35151866898819889</v>
      </c>
      <c r="P216" s="14">
        <f t="shared" si="63"/>
        <v>0.1926871735345328</v>
      </c>
      <c r="Q216" s="15">
        <f t="shared" si="64"/>
        <v>6.0166376475140261E-2</v>
      </c>
      <c r="R216" s="16">
        <f t="shared" si="65"/>
        <v>0</v>
      </c>
      <c r="S216" s="17">
        <f t="shared" si="66"/>
        <v>7.332172567227703E-2</v>
      </c>
      <c r="T216" s="18">
        <f t="shared" si="67"/>
        <v>0</v>
      </c>
      <c r="U216" s="19">
        <f t="shared" si="68"/>
        <v>0</v>
      </c>
      <c r="V216" s="2">
        <v>0.51</v>
      </c>
      <c r="W216" s="5">
        <v>1</v>
      </c>
      <c r="X216" s="8">
        <v>2</v>
      </c>
      <c r="Y216" s="7">
        <v>1</v>
      </c>
      <c r="Z216" s="6">
        <v>0</v>
      </c>
      <c r="AA216" s="9">
        <v>0</v>
      </c>
      <c r="AB216" s="10">
        <v>0</v>
      </c>
      <c r="AC216" s="3">
        <v>0</v>
      </c>
      <c r="AD216" s="4">
        <v>0</v>
      </c>
      <c r="AE216" s="1">
        <f t="shared" si="69"/>
        <v>4</v>
      </c>
    </row>
    <row r="217" spans="1:31" x14ac:dyDescent="0.3">
      <c r="A217" s="1" t="s">
        <v>441</v>
      </c>
      <c r="B217" s="1">
        <v>5</v>
      </c>
      <c r="C217" s="1" t="s">
        <v>443</v>
      </c>
      <c r="D217" s="1">
        <v>3</v>
      </c>
      <c r="E217" s="5">
        <v>1163</v>
      </c>
      <c r="F217" s="8">
        <v>584</v>
      </c>
      <c r="G217" s="7">
        <v>510</v>
      </c>
      <c r="H217" s="6">
        <v>185</v>
      </c>
      <c r="I217" s="9">
        <v>0</v>
      </c>
      <c r="J217" s="10">
        <v>2388</v>
      </c>
      <c r="K217" s="3">
        <v>0</v>
      </c>
      <c r="L217" s="4">
        <v>20</v>
      </c>
      <c r="M217" s="1">
        <f t="shared" si="60"/>
        <v>4850</v>
      </c>
      <c r="N217" s="12">
        <f t="shared" si="61"/>
        <v>0.23979381443298969</v>
      </c>
      <c r="O217" s="13">
        <f t="shared" si="62"/>
        <v>0.12041237113402062</v>
      </c>
      <c r="P217" s="14">
        <f t="shared" si="63"/>
        <v>0.10515463917525773</v>
      </c>
      <c r="Q217" s="15">
        <f t="shared" si="64"/>
        <v>3.814432989690722E-2</v>
      </c>
      <c r="R217" s="16">
        <f t="shared" si="65"/>
        <v>0</v>
      </c>
      <c r="S217" s="17">
        <f t="shared" si="66"/>
        <v>0.49237113402061855</v>
      </c>
      <c r="T217" s="18">
        <f t="shared" si="67"/>
        <v>0</v>
      </c>
      <c r="U217" s="19">
        <f t="shared" si="68"/>
        <v>4.1237113402061857E-3</v>
      </c>
      <c r="V217" s="2">
        <v>0.57099999999999995</v>
      </c>
      <c r="W217" s="5">
        <v>1</v>
      </c>
      <c r="X217" s="8">
        <v>0</v>
      </c>
      <c r="Y217" s="7">
        <v>0</v>
      </c>
      <c r="Z217" s="6">
        <v>0</v>
      </c>
      <c r="AA217" s="9">
        <v>0</v>
      </c>
      <c r="AB217" s="10">
        <v>2</v>
      </c>
      <c r="AC217" s="3">
        <v>0</v>
      </c>
      <c r="AD217" s="4">
        <v>0</v>
      </c>
      <c r="AE217" s="1">
        <f t="shared" si="69"/>
        <v>3</v>
      </c>
    </row>
    <row r="218" spans="1:31" x14ac:dyDescent="0.3">
      <c r="A218" s="1" t="s">
        <v>441</v>
      </c>
      <c r="B218" s="1">
        <v>6</v>
      </c>
      <c r="C218" s="1" t="s">
        <v>456</v>
      </c>
      <c r="D218" s="1">
        <v>3</v>
      </c>
      <c r="E218" s="5">
        <v>1433</v>
      </c>
      <c r="F218" s="8">
        <v>784</v>
      </c>
      <c r="G218" s="7">
        <v>635</v>
      </c>
      <c r="H218" s="6">
        <v>778</v>
      </c>
      <c r="I218" s="9">
        <v>0</v>
      </c>
      <c r="J218" s="10">
        <v>466</v>
      </c>
      <c r="K218" s="3">
        <v>0</v>
      </c>
      <c r="L218" s="4">
        <v>0</v>
      </c>
      <c r="M218" s="1">
        <f t="shared" si="60"/>
        <v>4096</v>
      </c>
      <c r="N218" s="12">
        <f t="shared" si="61"/>
        <v>0.349853515625</v>
      </c>
      <c r="O218" s="13">
        <f t="shared" si="62"/>
        <v>0.19140625</v>
      </c>
      <c r="P218" s="14">
        <f t="shared" si="63"/>
        <v>0.155029296875</v>
      </c>
      <c r="Q218" s="15">
        <f t="shared" si="64"/>
        <v>0.18994140625</v>
      </c>
      <c r="R218" s="16">
        <f t="shared" si="65"/>
        <v>0</v>
      </c>
      <c r="S218" s="17">
        <f t="shared" si="66"/>
        <v>0.11376953125</v>
      </c>
      <c r="T218" s="18">
        <f t="shared" si="67"/>
        <v>0</v>
      </c>
      <c r="U218" s="19">
        <f t="shared" si="68"/>
        <v>0</v>
      </c>
      <c r="V218" s="2">
        <v>0.45500000000000002</v>
      </c>
      <c r="W218" s="5">
        <v>1</v>
      </c>
      <c r="X218" s="8">
        <v>1</v>
      </c>
      <c r="Y218" s="7">
        <v>0</v>
      </c>
      <c r="Z218" s="6">
        <v>1</v>
      </c>
      <c r="AA218" s="9">
        <v>0</v>
      </c>
      <c r="AB218" s="10">
        <v>0</v>
      </c>
      <c r="AC218" s="3">
        <v>0</v>
      </c>
      <c r="AD218" s="4">
        <v>0</v>
      </c>
      <c r="AE218" s="1">
        <f t="shared" si="69"/>
        <v>3</v>
      </c>
    </row>
    <row r="219" spans="1:31" x14ac:dyDescent="0.3">
      <c r="A219" s="22" t="s">
        <v>441</v>
      </c>
      <c r="B219" s="22">
        <v>7</v>
      </c>
      <c r="C219" s="22" t="s">
        <v>464</v>
      </c>
      <c r="D219" s="22">
        <v>3</v>
      </c>
      <c r="E219" s="69">
        <v>1295</v>
      </c>
      <c r="F219" s="70">
        <v>966</v>
      </c>
      <c r="G219" s="71">
        <v>287</v>
      </c>
      <c r="H219" s="72">
        <v>125</v>
      </c>
      <c r="I219" s="73">
        <v>0</v>
      </c>
      <c r="J219" s="74">
        <v>707</v>
      </c>
      <c r="K219" s="75">
        <v>0</v>
      </c>
      <c r="L219" s="76">
        <v>0</v>
      </c>
      <c r="M219" s="22">
        <f t="shared" si="60"/>
        <v>3380</v>
      </c>
      <c r="N219" s="77">
        <f t="shared" si="61"/>
        <v>0.38313609467455623</v>
      </c>
      <c r="O219" s="78">
        <f t="shared" si="62"/>
        <v>0.28579881656804734</v>
      </c>
      <c r="P219" s="79">
        <f t="shared" si="63"/>
        <v>8.4911242603550291E-2</v>
      </c>
      <c r="Q219" s="80">
        <f t="shared" si="64"/>
        <v>3.6982248520710061E-2</v>
      </c>
      <c r="R219" s="81">
        <f t="shared" si="65"/>
        <v>0</v>
      </c>
      <c r="S219" s="82">
        <f t="shared" si="66"/>
        <v>0.20917159763313609</v>
      </c>
      <c r="T219" s="83">
        <f t="shared" si="67"/>
        <v>0</v>
      </c>
      <c r="U219" s="84">
        <f t="shared" si="68"/>
        <v>0</v>
      </c>
      <c r="V219" s="85">
        <v>0.438</v>
      </c>
      <c r="W219" s="69">
        <v>1</v>
      </c>
      <c r="X219" s="70">
        <v>1</v>
      </c>
      <c r="Y219" s="71">
        <v>0</v>
      </c>
      <c r="Z219" s="72">
        <v>0</v>
      </c>
      <c r="AA219" s="73">
        <v>0</v>
      </c>
      <c r="AB219" s="74">
        <v>1</v>
      </c>
      <c r="AC219" s="75">
        <v>0</v>
      </c>
      <c r="AD219" s="76">
        <v>0</v>
      </c>
      <c r="AE219" s="22">
        <f t="shared" si="69"/>
        <v>3</v>
      </c>
    </row>
    <row r="220" spans="1:31" s="23" customFormat="1" x14ac:dyDescent="0.3">
      <c r="A220" s="23" t="s">
        <v>441</v>
      </c>
      <c r="B220" s="23" t="s">
        <v>68</v>
      </c>
      <c r="C220" s="23" t="s">
        <v>67</v>
      </c>
      <c r="D220" s="23">
        <f>SUM(D213:D219)</f>
        <v>22</v>
      </c>
      <c r="E220" s="24">
        <f t="shared" ref="E220:L220" si="72">SUM(E213:E219)</f>
        <v>9368</v>
      </c>
      <c r="F220" s="25">
        <f t="shared" si="72"/>
        <v>7702</v>
      </c>
      <c r="G220" s="26">
        <f t="shared" si="72"/>
        <v>5046</v>
      </c>
      <c r="H220" s="27">
        <f t="shared" si="72"/>
        <v>1697</v>
      </c>
      <c r="I220" s="28">
        <f t="shared" si="72"/>
        <v>0</v>
      </c>
      <c r="J220" s="29">
        <f t="shared" si="72"/>
        <v>4766</v>
      </c>
      <c r="K220" s="30">
        <f t="shared" si="72"/>
        <v>0</v>
      </c>
      <c r="L220" s="31">
        <f t="shared" si="72"/>
        <v>20</v>
      </c>
      <c r="M220" s="23">
        <f t="shared" si="60"/>
        <v>28599</v>
      </c>
      <c r="N220" s="32">
        <f t="shared" si="61"/>
        <v>0.32756390083569353</v>
      </c>
      <c r="O220" s="33">
        <f t="shared" si="62"/>
        <v>0.26931011573831254</v>
      </c>
      <c r="P220" s="34">
        <f t="shared" si="63"/>
        <v>0.17643973565509283</v>
      </c>
      <c r="Q220" s="35">
        <f t="shared" si="64"/>
        <v>5.9337739081786078E-2</v>
      </c>
      <c r="R220" s="36">
        <f t="shared" si="65"/>
        <v>0</v>
      </c>
      <c r="S220" s="37">
        <f t="shared" si="66"/>
        <v>0.16664918353788594</v>
      </c>
      <c r="T220" s="38">
        <f t="shared" si="67"/>
        <v>0</v>
      </c>
      <c r="U220" s="39">
        <f t="shared" si="68"/>
        <v>6.9932515122906398E-4</v>
      </c>
      <c r="V220" s="40"/>
      <c r="W220" s="24">
        <f>SUM(W213:W219)</f>
        <v>7</v>
      </c>
      <c r="X220" s="25">
        <f t="shared" ref="X220:AD220" si="73">SUM(X213:X219)</f>
        <v>8</v>
      </c>
      <c r="Y220" s="26">
        <f t="shared" si="73"/>
        <v>2</v>
      </c>
      <c r="Z220" s="27">
        <f t="shared" si="73"/>
        <v>1</v>
      </c>
      <c r="AA220" s="28">
        <f t="shared" si="73"/>
        <v>0</v>
      </c>
      <c r="AB220" s="29">
        <f t="shared" si="73"/>
        <v>4</v>
      </c>
      <c r="AC220" s="30">
        <f t="shared" si="73"/>
        <v>0</v>
      </c>
      <c r="AD220" s="31">
        <f t="shared" si="73"/>
        <v>0</v>
      </c>
      <c r="AE220" s="23">
        <f t="shared" si="69"/>
        <v>22</v>
      </c>
    </row>
    <row r="221" spans="1:31" x14ac:dyDescent="0.3">
      <c r="A221" s="11" t="s">
        <v>130</v>
      </c>
      <c r="B221" s="11">
        <v>1</v>
      </c>
      <c r="C221" s="11" t="s">
        <v>131</v>
      </c>
      <c r="D221" s="11">
        <v>3</v>
      </c>
      <c r="E221" s="86">
        <v>2040</v>
      </c>
      <c r="F221" s="87">
        <v>1482</v>
      </c>
      <c r="G221" s="88">
        <v>1517</v>
      </c>
      <c r="H221" s="89">
        <v>425</v>
      </c>
      <c r="I221" s="90">
        <v>329</v>
      </c>
      <c r="J221" s="91">
        <v>0</v>
      </c>
      <c r="K221" s="92">
        <v>0</v>
      </c>
      <c r="L221" s="93">
        <v>0</v>
      </c>
      <c r="M221" s="11">
        <f t="shared" si="60"/>
        <v>5793</v>
      </c>
      <c r="N221" s="94">
        <f t="shared" si="61"/>
        <v>0.35214914552045573</v>
      </c>
      <c r="O221" s="95">
        <f t="shared" si="62"/>
        <v>0.25582599689280167</v>
      </c>
      <c r="P221" s="96">
        <f t="shared" si="63"/>
        <v>0.26186777144829965</v>
      </c>
      <c r="Q221" s="97">
        <f t="shared" si="64"/>
        <v>7.3364405316761611E-2</v>
      </c>
      <c r="R221" s="98">
        <f t="shared" si="65"/>
        <v>5.6792680821681339E-2</v>
      </c>
      <c r="S221" s="99">
        <f t="shared" si="66"/>
        <v>0</v>
      </c>
      <c r="T221" s="100">
        <f t="shared" si="67"/>
        <v>0</v>
      </c>
      <c r="U221" s="101">
        <f t="shared" si="68"/>
        <v>0</v>
      </c>
      <c r="V221" s="102">
        <v>0.52300000000000002</v>
      </c>
      <c r="W221" s="86">
        <v>1</v>
      </c>
      <c r="X221" s="87">
        <v>1</v>
      </c>
      <c r="Y221" s="88">
        <v>1</v>
      </c>
      <c r="Z221" s="89">
        <v>0</v>
      </c>
      <c r="AA221" s="90">
        <v>0</v>
      </c>
      <c r="AB221" s="91">
        <v>0</v>
      </c>
      <c r="AC221" s="92">
        <v>0</v>
      </c>
      <c r="AD221" s="93">
        <v>0</v>
      </c>
      <c r="AE221" s="11">
        <f t="shared" si="69"/>
        <v>3</v>
      </c>
    </row>
    <row r="222" spans="1:31" x14ac:dyDescent="0.3">
      <c r="A222" s="1" t="s">
        <v>130</v>
      </c>
      <c r="B222" s="1">
        <v>2</v>
      </c>
      <c r="C222" s="1" t="s">
        <v>138</v>
      </c>
      <c r="D222" s="1">
        <v>3</v>
      </c>
      <c r="E222" s="5">
        <v>1820</v>
      </c>
      <c r="F222" s="8">
        <v>2367</v>
      </c>
      <c r="G222" s="7">
        <v>1415</v>
      </c>
      <c r="H222" s="6">
        <v>0</v>
      </c>
      <c r="I222" s="9">
        <v>701</v>
      </c>
      <c r="J222" s="10">
        <v>250</v>
      </c>
      <c r="K222" s="3">
        <v>0</v>
      </c>
      <c r="L222" s="4">
        <v>0</v>
      </c>
      <c r="M222" s="1">
        <f t="shared" si="60"/>
        <v>6553</v>
      </c>
      <c r="N222" s="12">
        <f t="shared" si="61"/>
        <v>0.27773538837173811</v>
      </c>
      <c r="O222" s="13">
        <f t="shared" si="62"/>
        <v>0.36120860674500227</v>
      </c>
      <c r="P222" s="14">
        <f t="shared" si="63"/>
        <v>0.21593163436593926</v>
      </c>
      <c r="Q222" s="15">
        <f t="shared" si="64"/>
        <v>0</v>
      </c>
      <c r="R222" s="16">
        <f t="shared" si="65"/>
        <v>0.10697390508164199</v>
      </c>
      <c r="S222" s="17">
        <f t="shared" si="66"/>
        <v>3.8150465435678314E-2</v>
      </c>
      <c r="T222" s="18">
        <f t="shared" si="67"/>
        <v>0</v>
      </c>
      <c r="U222" s="19">
        <f t="shared" si="68"/>
        <v>0</v>
      </c>
      <c r="V222" s="2">
        <v>0.48499999999999999</v>
      </c>
      <c r="W222" s="5">
        <v>1</v>
      </c>
      <c r="X222" s="8">
        <v>1</v>
      </c>
      <c r="Y222" s="7">
        <v>1</v>
      </c>
      <c r="Z222" s="6">
        <v>0</v>
      </c>
      <c r="AA222" s="9">
        <v>0</v>
      </c>
      <c r="AB222" s="10">
        <v>0</v>
      </c>
      <c r="AC222" s="3">
        <v>0</v>
      </c>
      <c r="AD222" s="4">
        <v>0</v>
      </c>
      <c r="AE222" s="1">
        <f t="shared" si="69"/>
        <v>3</v>
      </c>
    </row>
    <row r="223" spans="1:31" x14ac:dyDescent="0.3">
      <c r="A223" s="1" t="s">
        <v>130</v>
      </c>
      <c r="B223" s="1">
        <v>3</v>
      </c>
      <c r="C223" s="1" t="s">
        <v>139</v>
      </c>
      <c r="D223" s="1">
        <v>3</v>
      </c>
      <c r="E223" s="5">
        <v>1300</v>
      </c>
      <c r="F223" s="8">
        <v>1776</v>
      </c>
      <c r="G223" s="7">
        <v>706</v>
      </c>
      <c r="H223" s="6">
        <v>0</v>
      </c>
      <c r="I223" s="9">
        <v>168</v>
      </c>
      <c r="J223" s="10">
        <v>248</v>
      </c>
      <c r="K223" s="3">
        <v>0</v>
      </c>
      <c r="L223" s="4">
        <v>0</v>
      </c>
      <c r="M223" s="1">
        <f t="shared" si="60"/>
        <v>4198</v>
      </c>
      <c r="N223" s="12">
        <f t="shared" si="61"/>
        <v>0.30967127203430206</v>
      </c>
      <c r="O223" s="13">
        <f t="shared" si="62"/>
        <v>0.42305859933301571</v>
      </c>
      <c r="P223" s="14">
        <f t="shared" si="63"/>
        <v>0.16817532158170556</v>
      </c>
      <c r="Q223" s="15">
        <f t="shared" si="64"/>
        <v>0</v>
      </c>
      <c r="R223" s="16">
        <f t="shared" si="65"/>
        <v>4.0019056693663652E-2</v>
      </c>
      <c r="S223" s="17">
        <f t="shared" si="66"/>
        <v>5.9075750357313009E-2</v>
      </c>
      <c r="T223" s="18">
        <f t="shared" si="67"/>
        <v>0</v>
      </c>
      <c r="U223" s="19">
        <f t="shared" si="68"/>
        <v>0</v>
      </c>
      <c r="V223" s="2">
        <v>0.41899999999999998</v>
      </c>
      <c r="W223" s="5">
        <v>1</v>
      </c>
      <c r="X223" s="8">
        <v>2</v>
      </c>
      <c r="Y223" s="7">
        <v>0</v>
      </c>
      <c r="Z223" s="6">
        <v>0</v>
      </c>
      <c r="AA223" s="9">
        <v>0</v>
      </c>
      <c r="AB223" s="10">
        <v>0</v>
      </c>
      <c r="AC223" s="3">
        <v>0</v>
      </c>
      <c r="AD223" s="4">
        <v>0</v>
      </c>
      <c r="AE223" s="1">
        <f t="shared" si="69"/>
        <v>3</v>
      </c>
    </row>
    <row r="224" spans="1:31" x14ac:dyDescent="0.3">
      <c r="A224" s="1" t="s">
        <v>130</v>
      </c>
      <c r="B224" s="1">
        <v>4</v>
      </c>
      <c r="C224" s="1" t="s">
        <v>140</v>
      </c>
      <c r="D224" s="1">
        <v>3</v>
      </c>
      <c r="E224" s="5">
        <v>1672</v>
      </c>
      <c r="F224" s="8">
        <v>1296</v>
      </c>
      <c r="G224" s="7">
        <v>1503</v>
      </c>
      <c r="H224" s="6">
        <v>236</v>
      </c>
      <c r="I224" s="9">
        <v>468</v>
      </c>
      <c r="J224" s="10">
        <v>413</v>
      </c>
      <c r="K224" s="3">
        <v>0</v>
      </c>
      <c r="L224" s="4">
        <v>0</v>
      </c>
      <c r="M224" s="1">
        <f t="shared" si="60"/>
        <v>5588</v>
      </c>
      <c r="N224" s="12">
        <f t="shared" si="61"/>
        <v>0.29921259842519687</v>
      </c>
      <c r="O224" s="13">
        <f t="shared" si="62"/>
        <v>0.23192555476020044</v>
      </c>
      <c r="P224" s="14">
        <f t="shared" si="63"/>
        <v>0.26896921975662136</v>
      </c>
      <c r="Q224" s="15">
        <f t="shared" si="64"/>
        <v>4.2233357193987117E-2</v>
      </c>
      <c r="R224" s="16">
        <f t="shared" si="65"/>
        <v>8.3750894774516818E-2</v>
      </c>
      <c r="S224" s="17">
        <f t="shared" si="66"/>
        <v>7.3908375089477452E-2</v>
      </c>
      <c r="T224" s="18">
        <f t="shared" si="67"/>
        <v>0</v>
      </c>
      <c r="U224" s="19">
        <f t="shared" si="68"/>
        <v>0</v>
      </c>
      <c r="V224" s="2">
        <v>0.47199999999999998</v>
      </c>
      <c r="W224" s="5">
        <v>1</v>
      </c>
      <c r="X224" s="8">
        <v>1</v>
      </c>
      <c r="Y224" s="7">
        <v>1</v>
      </c>
      <c r="Z224" s="6">
        <v>0</v>
      </c>
      <c r="AA224" s="9">
        <v>0</v>
      </c>
      <c r="AB224" s="10">
        <v>0</v>
      </c>
      <c r="AC224" s="3">
        <v>0</v>
      </c>
      <c r="AD224" s="4">
        <v>0</v>
      </c>
      <c r="AE224" s="1">
        <f t="shared" si="69"/>
        <v>3</v>
      </c>
    </row>
    <row r="225" spans="1:31" x14ac:dyDescent="0.3">
      <c r="A225" s="1" t="s">
        <v>130</v>
      </c>
      <c r="B225" s="1">
        <v>5</v>
      </c>
      <c r="C225" s="1" t="s">
        <v>142</v>
      </c>
      <c r="D225" s="1">
        <v>3</v>
      </c>
      <c r="E225" s="5">
        <v>1481</v>
      </c>
      <c r="F225" s="8">
        <v>1284</v>
      </c>
      <c r="G225" s="7">
        <v>1522</v>
      </c>
      <c r="H225" s="6">
        <v>0</v>
      </c>
      <c r="I225" s="9">
        <v>301</v>
      </c>
      <c r="J225" s="10">
        <v>1064</v>
      </c>
      <c r="K225" s="3">
        <v>0</v>
      </c>
      <c r="L225" s="4">
        <v>0</v>
      </c>
      <c r="M225" s="1">
        <f t="shared" si="60"/>
        <v>5652</v>
      </c>
      <c r="N225" s="12">
        <f t="shared" si="61"/>
        <v>0.26203113941967443</v>
      </c>
      <c r="O225" s="13">
        <f t="shared" si="62"/>
        <v>0.22717622080679406</v>
      </c>
      <c r="P225" s="14">
        <f t="shared" si="63"/>
        <v>0.26928520877565465</v>
      </c>
      <c r="Q225" s="15">
        <f t="shared" si="64"/>
        <v>0</v>
      </c>
      <c r="R225" s="16">
        <f t="shared" si="65"/>
        <v>5.3255484784147204E-2</v>
      </c>
      <c r="S225" s="17">
        <f t="shared" si="66"/>
        <v>0.18825194621372965</v>
      </c>
      <c r="T225" s="18">
        <f t="shared" si="67"/>
        <v>0</v>
      </c>
      <c r="U225" s="19">
        <f t="shared" si="68"/>
        <v>0</v>
      </c>
      <c r="V225" s="2">
        <v>0.48299999999999998</v>
      </c>
      <c r="W225" s="5">
        <v>1</v>
      </c>
      <c r="X225" s="8">
        <v>1</v>
      </c>
      <c r="Y225" s="7">
        <v>1</v>
      </c>
      <c r="Z225" s="6">
        <v>0</v>
      </c>
      <c r="AA225" s="9">
        <v>0</v>
      </c>
      <c r="AB225" s="10">
        <v>0</v>
      </c>
      <c r="AC225" s="3">
        <v>0</v>
      </c>
      <c r="AD225" s="4">
        <v>0</v>
      </c>
      <c r="AE225" s="1">
        <f t="shared" si="69"/>
        <v>3</v>
      </c>
    </row>
    <row r="226" spans="1:31" x14ac:dyDescent="0.3">
      <c r="A226" s="1" t="s">
        <v>130</v>
      </c>
      <c r="B226" s="1">
        <v>6</v>
      </c>
      <c r="C226" s="1" t="s">
        <v>141</v>
      </c>
      <c r="D226" s="1">
        <v>3</v>
      </c>
      <c r="E226" s="5">
        <v>1725</v>
      </c>
      <c r="F226" s="8">
        <v>1682</v>
      </c>
      <c r="G226" s="7">
        <v>781</v>
      </c>
      <c r="H226" s="6">
        <v>0</v>
      </c>
      <c r="I226" s="9">
        <v>283</v>
      </c>
      <c r="J226" s="10">
        <v>478</v>
      </c>
      <c r="K226" s="3">
        <v>0</v>
      </c>
      <c r="L226" s="4">
        <v>0</v>
      </c>
      <c r="M226" s="1">
        <f t="shared" si="60"/>
        <v>4949</v>
      </c>
      <c r="N226" s="12">
        <f t="shared" si="61"/>
        <v>0.34855526368963424</v>
      </c>
      <c r="O226" s="13">
        <f t="shared" si="62"/>
        <v>0.33986663972519698</v>
      </c>
      <c r="P226" s="14">
        <f t="shared" si="63"/>
        <v>0.15780965851687209</v>
      </c>
      <c r="Q226" s="15">
        <f t="shared" si="64"/>
        <v>0</v>
      </c>
      <c r="R226" s="16">
        <f t="shared" si="65"/>
        <v>5.7183269347342899E-2</v>
      </c>
      <c r="S226" s="17">
        <f t="shared" si="66"/>
        <v>9.6585168720953726E-2</v>
      </c>
      <c r="T226" s="18">
        <f t="shared" si="67"/>
        <v>0</v>
      </c>
      <c r="U226" s="19">
        <f t="shared" si="68"/>
        <v>0</v>
      </c>
      <c r="V226" s="2">
        <v>0.45200000000000001</v>
      </c>
      <c r="W226" s="5">
        <v>1</v>
      </c>
      <c r="X226" s="8">
        <v>1</v>
      </c>
      <c r="Y226" s="7">
        <v>1</v>
      </c>
      <c r="Z226" s="6">
        <v>0</v>
      </c>
      <c r="AA226" s="9">
        <v>0</v>
      </c>
      <c r="AB226" s="10">
        <v>0</v>
      </c>
      <c r="AC226" s="3">
        <v>0</v>
      </c>
      <c r="AD226" s="4">
        <v>0</v>
      </c>
      <c r="AE226" s="1">
        <f t="shared" si="69"/>
        <v>3</v>
      </c>
    </row>
    <row r="227" spans="1:31" s="41" customFormat="1" x14ac:dyDescent="0.3">
      <c r="A227" s="23" t="s">
        <v>130</v>
      </c>
      <c r="B227" s="23" t="s">
        <v>68</v>
      </c>
      <c r="C227" s="23" t="s">
        <v>67</v>
      </c>
      <c r="D227" s="23">
        <f>SUM(D221:D226)</f>
        <v>18</v>
      </c>
      <c r="E227" s="24">
        <f t="shared" ref="E227:L227" si="74">SUM(E221:E226)</f>
        <v>10038</v>
      </c>
      <c r="F227" s="25">
        <f t="shared" si="74"/>
        <v>9887</v>
      </c>
      <c r="G227" s="26">
        <f t="shared" si="74"/>
        <v>7444</v>
      </c>
      <c r="H227" s="27">
        <f t="shared" si="74"/>
        <v>661</v>
      </c>
      <c r="I227" s="28">
        <f t="shared" si="74"/>
        <v>2250</v>
      </c>
      <c r="J227" s="29">
        <f t="shared" si="74"/>
        <v>2453</v>
      </c>
      <c r="K227" s="30">
        <f t="shared" si="74"/>
        <v>0</v>
      </c>
      <c r="L227" s="31">
        <f t="shared" si="74"/>
        <v>0</v>
      </c>
      <c r="M227" s="23">
        <f t="shared" si="60"/>
        <v>32733</v>
      </c>
      <c r="N227" s="32">
        <f t="shared" si="61"/>
        <v>0.30666300064155438</v>
      </c>
      <c r="O227" s="33">
        <f t="shared" si="62"/>
        <v>0.30204991904194545</v>
      </c>
      <c r="P227" s="34">
        <f t="shared" si="63"/>
        <v>0.2274157577979409</v>
      </c>
      <c r="Q227" s="35">
        <f t="shared" si="64"/>
        <v>2.019368832676504E-2</v>
      </c>
      <c r="R227" s="36">
        <f t="shared" si="65"/>
        <v>6.8737970855100361E-2</v>
      </c>
      <c r="S227" s="37">
        <f t="shared" si="66"/>
        <v>7.4939663336693857E-2</v>
      </c>
      <c r="T227" s="38">
        <f t="shared" si="67"/>
        <v>0</v>
      </c>
      <c r="U227" s="39">
        <f t="shared" si="68"/>
        <v>0</v>
      </c>
      <c r="V227" s="40"/>
      <c r="W227" s="24">
        <f>SUM(W221:W226)</f>
        <v>6</v>
      </c>
      <c r="X227" s="25">
        <f t="shared" ref="X227:AD227" si="75">SUM(X221:X226)</f>
        <v>7</v>
      </c>
      <c r="Y227" s="26">
        <f t="shared" si="75"/>
        <v>5</v>
      </c>
      <c r="Z227" s="27">
        <f t="shared" si="75"/>
        <v>0</v>
      </c>
      <c r="AA227" s="28">
        <f t="shared" si="75"/>
        <v>0</v>
      </c>
      <c r="AB227" s="29">
        <f t="shared" si="75"/>
        <v>0</v>
      </c>
      <c r="AC227" s="30">
        <f t="shared" si="75"/>
        <v>0</v>
      </c>
      <c r="AD227" s="31">
        <f t="shared" si="75"/>
        <v>0</v>
      </c>
      <c r="AE227" s="23">
        <f t="shared" si="69"/>
        <v>18</v>
      </c>
    </row>
    <row r="228" spans="1:31" x14ac:dyDescent="0.3">
      <c r="A228" s="1" t="s">
        <v>1416</v>
      </c>
      <c r="B228" s="1">
        <v>1</v>
      </c>
      <c r="C228" s="1" t="s">
        <v>1417</v>
      </c>
      <c r="D228" s="1">
        <v>3</v>
      </c>
      <c r="E228" s="5">
        <v>1474</v>
      </c>
      <c r="F228" s="8">
        <v>0</v>
      </c>
      <c r="G228" s="7">
        <v>1307</v>
      </c>
      <c r="H228" s="6">
        <v>0</v>
      </c>
      <c r="I228" s="9">
        <v>0</v>
      </c>
      <c r="J228" s="10">
        <v>858</v>
      </c>
      <c r="K228" s="3">
        <v>0</v>
      </c>
      <c r="L228" s="4">
        <v>0</v>
      </c>
      <c r="M228" s="1">
        <f t="shared" si="60"/>
        <v>3639</v>
      </c>
      <c r="N228" s="12">
        <f t="shared" si="61"/>
        <v>0.40505633415773562</v>
      </c>
      <c r="O228" s="13">
        <f t="shared" si="62"/>
        <v>0</v>
      </c>
      <c r="P228" s="14">
        <f t="shared" si="63"/>
        <v>0.35916460566089586</v>
      </c>
      <c r="Q228" s="15">
        <f t="shared" si="64"/>
        <v>0</v>
      </c>
      <c r="R228" s="16">
        <f t="shared" si="65"/>
        <v>0</v>
      </c>
      <c r="S228" s="17">
        <f t="shared" si="66"/>
        <v>0.23577906018136852</v>
      </c>
      <c r="T228" s="18">
        <f t="shared" si="67"/>
        <v>0</v>
      </c>
      <c r="U228" s="19">
        <f t="shared" si="68"/>
        <v>0</v>
      </c>
      <c r="V228" s="2">
        <v>0.505</v>
      </c>
      <c r="W228" s="5">
        <v>1</v>
      </c>
      <c r="X228" s="8">
        <v>0</v>
      </c>
      <c r="Y228" s="7">
        <v>1</v>
      </c>
      <c r="Z228" s="6">
        <v>0</v>
      </c>
      <c r="AA228" s="9">
        <v>0</v>
      </c>
      <c r="AB228" s="10">
        <v>1</v>
      </c>
      <c r="AC228" s="3">
        <v>0</v>
      </c>
      <c r="AD228" s="4">
        <v>0</v>
      </c>
      <c r="AE228" s="1">
        <f t="shared" si="69"/>
        <v>3</v>
      </c>
    </row>
    <row r="229" spans="1:31" x14ac:dyDescent="0.3">
      <c r="A229" s="1" t="s">
        <v>1416</v>
      </c>
      <c r="B229" s="1">
        <v>2</v>
      </c>
      <c r="C229" s="1" t="s">
        <v>1427</v>
      </c>
      <c r="D229" s="1">
        <v>3</v>
      </c>
      <c r="E229" s="5">
        <v>1463</v>
      </c>
      <c r="F229" s="8">
        <v>0</v>
      </c>
      <c r="G229" s="7">
        <v>1208</v>
      </c>
      <c r="H229" s="6">
        <v>0</v>
      </c>
      <c r="I229" s="9">
        <v>0</v>
      </c>
      <c r="J229" s="10">
        <v>1019</v>
      </c>
      <c r="K229" s="3">
        <v>0</v>
      </c>
      <c r="L229" s="4">
        <v>0</v>
      </c>
      <c r="M229" s="1">
        <f t="shared" si="60"/>
        <v>3690</v>
      </c>
      <c r="N229" s="12">
        <f t="shared" si="61"/>
        <v>0.39647696476964772</v>
      </c>
      <c r="O229" s="13">
        <f t="shared" si="62"/>
        <v>0</v>
      </c>
      <c r="P229" s="14">
        <f t="shared" si="63"/>
        <v>0.32737127371273711</v>
      </c>
      <c r="Q229" s="15">
        <f t="shared" si="64"/>
        <v>0</v>
      </c>
      <c r="R229" s="16">
        <f t="shared" si="65"/>
        <v>0</v>
      </c>
      <c r="S229" s="17">
        <f t="shared" si="66"/>
        <v>0.27615176151761517</v>
      </c>
      <c r="T229" s="18">
        <f t="shared" si="67"/>
        <v>0</v>
      </c>
      <c r="U229" s="19">
        <f t="shared" si="68"/>
        <v>0</v>
      </c>
      <c r="V229" s="2">
        <v>0.46200000000000002</v>
      </c>
      <c r="W229" s="5">
        <v>1</v>
      </c>
      <c r="X229" s="8">
        <v>0</v>
      </c>
      <c r="Y229" s="7">
        <v>1</v>
      </c>
      <c r="Z229" s="6">
        <v>0</v>
      </c>
      <c r="AA229" s="9">
        <v>0</v>
      </c>
      <c r="AB229" s="10">
        <v>1</v>
      </c>
      <c r="AC229" s="3">
        <v>0</v>
      </c>
      <c r="AD229" s="4">
        <v>0</v>
      </c>
      <c r="AE229" s="1">
        <f t="shared" si="69"/>
        <v>3</v>
      </c>
    </row>
    <row r="230" spans="1:31" s="41" customFormat="1" ht="15" customHeight="1" x14ac:dyDescent="0.3">
      <c r="A230" s="1" t="s">
        <v>1416</v>
      </c>
      <c r="B230" s="1">
        <v>3</v>
      </c>
      <c r="C230" s="1" t="s">
        <v>1428</v>
      </c>
      <c r="D230" s="1">
        <v>3</v>
      </c>
      <c r="E230" s="5">
        <v>1407</v>
      </c>
      <c r="F230" s="8">
        <v>0</v>
      </c>
      <c r="G230" s="7">
        <v>1060</v>
      </c>
      <c r="H230" s="6">
        <v>0</v>
      </c>
      <c r="I230" s="9">
        <v>0</v>
      </c>
      <c r="J230" s="10">
        <v>673</v>
      </c>
      <c r="K230" s="3">
        <v>0</v>
      </c>
      <c r="L230" s="4">
        <v>0</v>
      </c>
      <c r="M230" s="1">
        <f t="shared" si="60"/>
        <v>3140</v>
      </c>
      <c r="N230" s="12">
        <f t="shared" si="61"/>
        <v>0.4480891719745223</v>
      </c>
      <c r="O230" s="13">
        <f t="shared" si="62"/>
        <v>0</v>
      </c>
      <c r="P230" s="14">
        <f t="shared" si="63"/>
        <v>0.33757961783439489</v>
      </c>
      <c r="Q230" s="15">
        <f t="shared" si="64"/>
        <v>0</v>
      </c>
      <c r="R230" s="16">
        <f t="shared" si="65"/>
        <v>0</v>
      </c>
      <c r="S230" s="17">
        <f t="shared" si="66"/>
        <v>0.21433121019108281</v>
      </c>
      <c r="T230" s="18">
        <f t="shared" si="67"/>
        <v>0</v>
      </c>
      <c r="U230" s="19">
        <f t="shared" si="68"/>
        <v>0</v>
      </c>
      <c r="V230" s="2">
        <v>0.4</v>
      </c>
      <c r="W230" s="5">
        <v>1</v>
      </c>
      <c r="X230" s="8">
        <v>0</v>
      </c>
      <c r="Y230" s="7">
        <v>1</v>
      </c>
      <c r="Z230" s="6">
        <v>0</v>
      </c>
      <c r="AA230" s="9">
        <v>0</v>
      </c>
      <c r="AB230" s="10">
        <v>1</v>
      </c>
      <c r="AC230" s="3">
        <v>0</v>
      </c>
      <c r="AD230" s="4">
        <v>0</v>
      </c>
      <c r="AE230" s="1">
        <f t="shared" si="69"/>
        <v>3</v>
      </c>
    </row>
    <row r="231" spans="1:31" x14ac:dyDescent="0.3">
      <c r="A231" s="1" t="s">
        <v>1416</v>
      </c>
      <c r="B231" s="1">
        <v>4</v>
      </c>
      <c r="C231" s="1" t="s">
        <v>1433</v>
      </c>
      <c r="D231" s="1">
        <v>3</v>
      </c>
      <c r="E231" s="5">
        <v>1393</v>
      </c>
      <c r="F231" s="8">
        <v>0</v>
      </c>
      <c r="G231" s="7">
        <v>1747</v>
      </c>
      <c r="H231" s="6">
        <v>294</v>
      </c>
      <c r="I231" s="9">
        <v>0</v>
      </c>
      <c r="J231" s="10">
        <v>655</v>
      </c>
      <c r="K231" s="3">
        <v>0</v>
      </c>
      <c r="L231" s="4">
        <v>0</v>
      </c>
      <c r="M231" s="1">
        <f t="shared" si="60"/>
        <v>4089</v>
      </c>
      <c r="N231" s="12">
        <f t="shared" si="61"/>
        <v>0.34067009048667157</v>
      </c>
      <c r="O231" s="13">
        <f t="shared" si="62"/>
        <v>0</v>
      </c>
      <c r="P231" s="14">
        <f t="shared" si="63"/>
        <v>0.42724382489606261</v>
      </c>
      <c r="Q231" s="15">
        <f t="shared" si="64"/>
        <v>7.1900220102714602E-2</v>
      </c>
      <c r="R231" s="16">
        <f t="shared" si="65"/>
        <v>0</v>
      </c>
      <c r="S231" s="17">
        <f t="shared" si="66"/>
        <v>0.16018586451455125</v>
      </c>
      <c r="T231" s="18">
        <f t="shared" si="67"/>
        <v>0</v>
      </c>
      <c r="U231" s="19">
        <f t="shared" si="68"/>
        <v>0</v>
      </c>
      <c r="V231" s="2">
        <v>0.51400000000000001</v>
      </c>
      <c r="W231" s="5">
        <v>2</v>
      </c>
      <c r="X231" s="8">
        <v>0</v>
      </c>
      <c r="Y231" s="7">
        <v>1</v>
      </c>
      <c r="Z231" s="6">
        <v>0</v>
      </c>
      <c r="AA231" s="9">
        <v>0</v>
      </c>
      <c r="AB231" s="10">
        <v>0</v>
      </c>
      <c r="AC231" s="3">
        <v>0</v>
      </c>
      <c r="AD231" s="4">
        <v>0</v>
      </c>
      <c r="AE231" s="1">
        <f t="shared" si="69"/>
        <v>3</v>
      </c>
    </row>
    <row r="232" spans="1:31" x14ac:dyDescent="0.3">
      <c r="A232" s="1" t="s">
        <v>1416</v>
      </c>
      <c r="B232" s="1">
        <v>5</v>
      </c>
      <c r="C232" s="1" t="s">
        <v>1448</v>
      </c>
      <c r="D232" s="1">
        <v>4</v>
      </c>
      <c r="E232" s="5">
        <v>976</v>
      </c>
      <c r="F232" s="8">
        <v>0</v>
      </c>
      <c r="G232" s="7">
        <v>1953</v>
      </c>
      <c r="H232" s="6">
        <v>116</v>
      </c>
      <c r="I232" s="9">
        <v>240</v>
      </c>
      <c r="J232" s="10">
        <v>1857</v>
      </c>
      <c r="K232" s="3">
        <v>0</v>
      </c>
      <c r="L232" s="4">
        <v>0</v>
      </c>
      <c r="M232" s="1">
        <f t="shared" si="60"/>
        <v>5142</v>
      </c>
      <c r="N232" s="12">
        <f t="shared" si="61"/>
        <v>0.1898094126798911</v>
      </c>
      <c r="O232" s="13">
        <f t="shared" si="62"/>
        <v>0</v>
      </c>
      <c r="P232" s="14">
        <f t="shared" si="63"/>
        <v>0.37981330221703619</v>
      </c>
      <c r="Q232" s="15">
        <f t="shared" si="64"/>
        <v>2.2559315441462467E-2</v>
      </c>
      <c r="R232" s="16">
        <f t="shared" si="65"/>
        <v>4.6674445740956826E-2</v>
      </c>
      <c r="S232" s="17">
        <f t="shared" si="66"/>
        <v>0.36114352392065346</v>
      </c>
      <c r="T232" s="18">
        <f t="shared" si="67"/>
        <v>0</v>
      </c>
      <c r="U232" s="19">
        <f t="shared" si="68"/>
        <v>0</v>
      </c>
      <c r="V232" s="2">
        <v>0.48299999999999998</v>
      </c>
      <c r="W232" s="5">
        <v>1</v>
      </c>
      <c r="X232" s="8">
        <v>0</v>
      </c>
      <c r="Y232" s="7">
        <v>1</v>
      </c>
      <c r="Z232" s="6">
        <v>0</v>
      </c>
      <c r="AA232" s="9">
        <v>0</v>
      </c>
      <c r="AB232" s="10">
        <v>2</v>
      </c>
      <c r="AC232" s="3">
        <v>0</v>
      </c>
      <c r="AD232" s="4">
        <v>0</v>
      </c>
      <c r="AE232" s="1">
        <f t="shared" si="69"/>
        <v>4</v>
      </c>
    </row>
    <row r="233" spans="1:31" x14ac:dyDescent="0.3">
      <c r="A233" s="1" t="s">
        <v>1416</v>
      </c>
      <c r="B233" s="1">
        <v>6</v>
      </c>
      <c r="C233" s="1" t="s">
        <v>1449</v>
      </c>
      <c r="D233" s="1">
        <v>3</v>
      </c>
      <c r="E233" s="5">
        <v>1171</v>
      </c>
      <c r="F233" s="8">
        <v>429</v>
      </c>
      <c r="G233" s="7">
        <v>1181</v>
      </c>
      <c r="H233" s="6">
        <v>0</v>
      </c>
      <c r="I233" s="9">
        <v>0</v>
      </c>
      <c r="J233" s="10">
        <v>798</v>
      </c>
      <c r="K233" s="3">
        <v>0</v>
      </c>
      <c r="L233" s="4">
        <v>0</v>
      </c>
      <c r="M233" s="1">
        <f t="shared" si="60"/>
        <v>3579</v>
      </c>
      <c r="N233" s="12">
        <f t="shared" si="61"/>
        <v>0.32718636490639841</v>
      </c>
      <c r="O233" s="13">
        <f t="shared" si="62"/>
        <v>0.11986588432523052</v>
      </c>
      <c r="P233" s="14">
        <f t="shared" si="63"/>
        <v>0.32998044146409611</v>
      </c>
      <c r="Q233" s="15">
        <f t="shared" si="64"/>
        <v>0</v>
      </c>
      <c r="R233" s="16">
        <f t="shared" si="65"/>
        <v>0</v>
      </c>
      <c r="S233" s="17">
        <f t="shared" si="66"/>
        <v>0.22296730930427494</v>
      </c>
      <c r="T233" s="18">
        <f t="shared" si="67"/>
        <v>0</v>
      </c>
      <c r="U233" s="19">
        <f t="shared" si="68"/>
        <v>0</v>
      </c>
      <c r="V233" s="2">
        <v>0.39500000000000002</v>
      </c>
      <c r="W233" s="5">
        <v>1</v>
      </c>
      <c r="X233" s="8">
        <v>0</v>
      </c>
      <c r="Y233" s="7">
        <v>1</v>
      </c>
      <c r="Z233" s="6">
        <v>0</v>
      </c>
      <c r="AA233" s="9">
        <v>0</v>
      </c>
      <c r="AB233" s="10">
        <v>1</v>
      </c>
      <c r="AC233" s="3">
        <v>0</v>
      </c>
      <c r="AD233" s="4">
        <v>0</v>
      </c>
      <c r="AE233" s="1">
        <f t="shared" si="69"/>
        <v>3</v>
      </c>
    </row>
    <row r="234" spans="1:31" x14ac:dyDescent="0.3">
      <c r="A234" s="1" t="s">
        <v>1416</v>
      </c>
      <c r="B234" s="1">
        <v>7</v>
      </c>
      <c r="C234" s="1" t="s">
        <v>1450</v>
      </c>
      <c r="D234" s="1">
        <v>3</v>
      </c>
      <c r="E234" s="5">
        <v>1245</v>
      </c>
      <c r="F234" s="8">
        <v>1009</v>
      </c>
      <c r="G234" s="7">
        <v>1460</v>
      </c>
      <c r="H234" s="6">
        <v>0</v>
      </c>
      <c r="I234" s="9">
        <v>0</v>
      </c>
      <c r="J234" s="10">
        <v>347</v>
      </c>
      <c r="K234" s="3">
        <v>0</v>
      </c>
      <c r="L234" s="4">
        <v>0</v>
      </c>
      <c r="M234" s="1">
        <f t="shared" si="60"/>
        <v>4061</v>
      </c>
      <c r="N234" s="12">
        <f t="shared" si="61"/>
        <v>0.30657473528687518</v>
      </c>
      <c r="O234" s="13">
        <f t="shared" si="62"/>
        <v>0.24846097020438315</v>
      </c>
      <c r="P234" s="14">
        <f t="shared" si="63"/>
        <v>0.35951736025609454</v>
      </c>
      <c r="Q234" s="15">
        <f t="shared" si="64"/>
        <v>0</v>
      </c>
      <c r="R234" s="16">
        <f t="shared" si="65"/>
        <v>0</v>
      </c>
      <c r="S234" s="17">
        <f t="shared" si="66"/>
        <v>8.5446934252647128E-2</v>
      </c>
      <c r="T234" s="18">
        <f t="shared" si="67"/>
        <v>0</v>
      </c>
      <c r="U234" s="19">
        <f t="shared" si="68"/>
        <v>0</v>
      </c>
      <c r="V234" s="2">
        <v>0.43</v>
      </c>
      <c r="W234" s="5">
        <v>1</v>
      </c>
      <c r="X234" s="8">
        <v>1</v>
      </c>
      <c r="Y234" s="7">
        <v>1</v>
      </c>
      <c r="Z234" s="6">
        <v>0</v>
      </c>
      <c r="AA234" s="9">
        <v>0</v>
      </c>
      <c r="AB234" s="10">
        <v>0</v>
      </c>
      <c r="AC234" s="3">
        <v>0</v>
      </c>
      <c r="AD234" s="4">
        <v>0</v>
      </c>
      <c r="AE234" s="1">
        <f t="shared" si="69"/>
        <v>3</v>
      </c>
    </row>
    <row r="235" spans="1:31" x14ac:dyDescent="0.3">
      <c r="A235" s="1" t="s">
        <v>1416</v>
      </c>
      <c r="B235" s="1">
        <v>8</v>
      </c>
      <c r="C235" s="1" t="s">
        <v>1451</v>
      </c>
      <c r="D235" s="1">
        <v>4</v>
      </c>
      <c r="E235" s="5">
        <v>1389</v>
      </c>
      <c r="F235" s="8">
        <v>0</v>
      </c>
      <c r="G235" s="7">
        <v>2094</v>
      </c>
      <c r="H235" s="6">
        <v>0</v>
      </c>
      <c r="I235" s="9">
        <v>613</v>
      </c>
      <c r="J235" s="10">
        <v>1815</v>
      </c>
      <c r="K235" s="3">
        <v>0</v>
      </c>
      <c r="L235" s="4">
        <v>0</v>
      </c>
      <c r="M235" s="1">
        <f t="shared" si="60"/>
        <v>5911</v>
      </c>
      <c r="N235" s="12">
        <f t="shared" si="61"/>
        <v>0.2349856200304517</v>
      </c>
      <c r="O235" s="13">
        <f t="shared" si="62"/>
        <v>0</v>
      </c>
      <c r="P235" s="14">
        <f t="shared" si="63"/>
        <v>0.3542547792251734</v>
      </c>
      <c r="Q235" s="15">
        <f t="shared" si="64"/>
        <v>0</v>
      </c>
      <c r="R235" s="16">
        <f t="shared" si="65"/>
        <v>0.10370495686009136</v>
      </c>
      <c r="S235" s="17">
        <f t="shared" si="66"/>
        <v>0.30705464388428355</v>
      </c>
      <c r="T235" s="18">
        <f t="shared" si="67"/>
        <v>0</v>
      </c>
      <c r="U235" s="19">
        <f t="shared" si="68"/>
        <v>0</v>
      </c>
      <c r="V235" s="2">
        <v>0.49199999999999999</v>
      </c>
      <c r="W235" s="5">
        <v>1</v>
      </c>
      <c r="X235" s="8">
        <v>0</v>
      </c>
      <c r="Y235" s="7">
        <v>1</v>
      </c>
      <c r="Z235" s="6">
        <v>0</v>
      </c>
      <c r="AA235" s="9">
        <v>0</v>
      </c>
      <c r="AB235" s="10">
        <v>2</v>
      </c>
      <c r="AC235" s="3">
        <v>0</v>
      </c>
      <c r="AD235" s="4">
        <v>0</v>
      </c>
      <c r="AE235" s="1">
        <f t="shared" si="69"/>
        <v>4</v>
      </c>
    </row>
    <row r="236" spans="1:31" s="41" customFormat="1" x14ac:dyDescent="0.3">
      <c r="A236" s="23" t="s">
        <v>1416</v>
      </c>
      <c r="B236" s="23" t="s">
        <v>68</v>
      </c>
      <c r="C236" s="23" t="s">
        <v>67</v>
      </c>
      <c r="D236" s="23">
        <f>SUM(D228:D235)</f>
        <v>26</v>
      </c>
      <c r="E236" s="24">
        <f t="shared" ref="E236:L236" si="76">SUM(E228:E235)</f>
        <v>10518</v>
      </c>
      <c r="F236" s="25">
        <f t="shared" si="76"/>
        <v>1438</v>
      </c>
      <c r="G236" s="26">
        <f t="shared" si="76"/>
        <v>12010</v>
      </c>
      <c r="H236" s="27">
        <f t="shared" si="76"/>
        <v>410</v>
      </c>
      <c r="I236" s="28">
        <f t="shared" si="76"/>
        <v>853</v>
      </c>
      <c r="J236" s="29">
        <f t="shared" si="76"/>
        <v>8022</v>
      </c>
      <c r="K236" s="30">
        <f t="shared" si="76"/>
        <v>0</v>
      </c>
      <c r="L236" s="31">
        <f t="shared" si="76"/>
        <v>0</v>
      </c>
      <c r="M236" s="23">
        <f t="shared" si="60"/>
        <v>33251</v>
      </c>
      <c r="N236" s="32">
        <f t="shared" si="61"/>
        <v>0.3163213136447024</v>
      </c>
      <c r="O236" s="33">
        <f t="shared" si="62"/>
        <v>4.3246819644521969E-2</v>
      </c>
      <c r="P236" s="34">
        <f t="shared" si="63"/>
        <v>0.36119214459715498</v>
      </c>
      <c r="Q236" s="35">
        <f t="shared" si="64"/>
        <v>1.2330456226880395E-2</v>
      </c>
      <c r="R236" s="36">
        <f t="shared" si="65"/>
        <v>2.5653363808607259E-2</v>
      </c>
      <c r="S236" s="37">
        <f t="shared" si="66"/>
        <v>0.24125590207813299</v>
      </c>
      <c r="T236" s="38">
        <f t="shared" si="67"/>
        <v>0</v>
      </c>
      <c r="U236" s="39">
        <f t="shared" si="68"/>
        <v>0</v>
      </c>
      <c r="V236" s="40"/>
      <c r="W236" s="24">
        <f>SUM(W228:W235)</f>
        <v>9</v>
      </c>
      <c r="X236" s="25">
        <f t="shared" ref="X236:AD236" si="77">SUM(X228:X235)</f>
        <v>1</v>
      </c>
      <c r="Y236" s="26">
        <f t="shared" si="77"/>
        <v>8</v>
      </c>
      <c r="Z236" s="27">
        <f t="shared" si="77"/>
        <v>0</v>
      </c>
      <c r="AA236" s="28">
        <f t="shared" si="77"/>
        <v>0</v>
      </c>
      <c r="AB236" s="29">
        <f t="shared" si="77"/>
        <v>8</v>
      </c>
      <c r="AC236" s="30">
        <f t="shared" si="77"/>
        <v>0</v>
      </c>
      <c r="AD236" s="31">
        <f t="shared" si="77"/>
        <v>0</v>
      </c>
      <c r="AE236" s="23">
        <f t="shared" si="69"/>
        <v>26</v>
      </c>
    </row>
    <row r="237" spans="1:31" x14ac:dyDescent="0.3">
      <c r="A237" s="1" t="s">
        <v>265</v>
      </c>
      <c r="B237" s="1">
        <v>1</v>
      </c>
      <c r="C237" s="1" t="s">
        <v>264</v>
      </c>
      <c r="D237" s="1">
        <v>4</v>
      </c>
      <c r="E237" s="5">
        <v>669</v>
      </c>
      <c r="F237" s="8">
        <v>0</v>
      </c>
      <c r="G237" s="7">
        <v>0</v>
      </c>
      <c r="H237" s="6">
        <v>0</v>
      </c>
      <c r="I237" s="9">
        <v>0</v>
      </c>
      <c r="J237" s="10">
        <v>718</v>
      </c>
      <c r="K237" s="3">
        <v>0</v>
      </c>
      <c r="L237" s="4">
        <v>0</v>
      </c>
      <c r="M237" s="1">
        <f t="shared" si="60"/>
        <v>1387</v>
      </c>
      <c r="N237" s="12">
        <f t="shared" si="61"/>
        <v>0.4823359769286229</v>
      </c>
      <c r="O237" s="13">
        <f t="shared" si="62"/>
        <v>0</v>
      </c>
      <c r="P237" s="14">
        <f t="shared" si="63"/>
        <v>0</v>
      </c>
      <c r="Q237" s="15">
        <f t="shared" si="64"/>
        <v>0</v>
      </c>
      <c r="R237" s="16">
        <f t="shared" si="65"/>
        <v>0</v>
      </c>
      <c r="S237" s="17">
        <f t="shared" si="66"/>
        <v>0.51766402307137704</v>
      </c>
      <c r="T237" s="18">
        <f t="shared" si="67"/>
        <v>0</v>
      </c>
      <c r="U237" s="19">
        <f t="shared" si="68"/>
        <v>0</v>
      </c>
      <c r="V237" s="2">
        <v>0.57099999999999995</v>
      </c>
      <c r="W237" s="5">
        <v>2</v>
      </c>
      <c r="X237" s="8">
        <v>0</v>
      </c>
      <c r="Y237" s="7">
        <v>0</v>
      </c>
      <c r="Z237" s="6">
        <v>0</v>
      </c>
      <c r="AA237" s="9">
        <v>0</v>
      </c>
      <c r="AB237" s="10">
        <v>2</v>
      </c>
      <c r="AC237" s="3">
        <v>0</v>
      </c>
      <c r="AD237" s="4">
        <v>0</v>
      </c>
      <c r="AE237" s="1">
        <f t="shared" si="69"/>
        <v>4</v>
      </c>
    </row>
    <row r="238" spans="1:31" x14ac:dyDescent="0.3">
      <c r="A238" s="1" t="s">
        <v>265</v>
      </c>
      <c r="B238" s="1">
        <v>2</v>
      </c>
      <c r="C238" s="1" t="s">
        <v>284</v>
      </c>
      <c r="D238" s="1">
        <v>3</v>
      </c>
      <c r="E238" s="5">
        <v>156</v>
      </c>
      <c r="F238" s="8">
        <v>0</v>
      </c>
      <c r="G238" s="7">
        <v>51</v>
      </c>
      <c r="H238" s="6">
        <v>0</v>
      </c>
      <c r="I238" s="9">
        <v>0</v>
      </c>
      <c r="J238" s="10">
        <v>1027</v>
      </c>
      <c r="K238" s="3">
        <v>0</v>
      </c>
      <c r="L238" s="4">
        <v>0</v>
      </c>
      <c r="M238" s="1">
        <f t="shared" si="60"/>
        <v>1234</v>
      </c>
      <c r="N238" s="12">
        <f t="shared" si="61"/>
        <v>0.12641815235008103</v>
      </c>
      <c r="O238" s="13">
        <f t="shared" si="62"/>
        <v>0</v>
      </c>
      <c r="P238" s="14">
        <f t="shared" si="63"/>
        <v>4.1329011345218804E-2</v>
      </c>
      <c r="Q238" s="15">
        <f t="shared" si="64"/>
        <v>0</v>
      </c>
      <c r="R238" s="16">
        <f t="shared" si="65"/>
        <v>0</v>
      </c>
      <c r="S238" s="17">
        <f t="shared" si="66"/>
        <v>0.83225283630470015</v>
      </c>
      <c r="T238" s="18">
        <f t="shared" si="67"/>
        <v>0</v>
      </c>
      <c r="U238" s="19">
        <f t="shared" si="68"/>
        <v>0</v>
      </c>
      <c r="V238" s="2">
        <v>0.53800000000000003</v>
      </c>
      <c r="W238" s="5">
        <v>0</v>
      </c>
      <c r="X238" s="8">
        <v>0</v>
      </c>
      <c r="Y238" s="7">
        <v>0</v>
      </c>
      <c r="Z238" s="6">
        <v>0</v>
      </c>
      <c r="AA238" s="9">
        <v>0</v>
      </c>
      <c r="AB238" s="10">
        <v>3</v>
      </c>
      <c r="AC238" s="3">
        <v>0</v>
      </c>
      <c r="AD238" s="4">
        <v>0</v>
      </c>
      <c r="AE238" s="1">
        <f t="shared" si="69"/>
        <v>3</v>
      </c>
    </row>
    <row r="239" spans="1:31" x14ac:dyDescent="0.3">
      <c r="A239" s="1" t="s">
        <v>265</v>
      </c>
      <c r="B239" s="1">
        <v>3</v>
      </c>
      <c r="C239" s="1" t="s">
        <v>283</v>
      </c>
      <c r="D239" s="1">
        <v>3</v>
      </c>
      <c r="E239" s="5">
        <v>219</v>
      </c>
      <c r="F239" s="8">
        <v>0</v>
      </c>
      <c r="G239" s="7">
        <v>0</v>
      </c>
      <c r="H239" s="6">
        <v>0</v>
      </c>
      <c r="I239" s="9">
        <v>0</v>
      </c>
      <c r="J239" s="10">
        <v>929</v>
      </c>
      <c r="K239" s="3">
        <v>0</v>
      </c>
      <c r="L239" s="4">
        <v>0</v>
      </c>
      <c r="M239" s="1">
        <f t="shared" si="60"/>
        <v>1148</v>
      </c>
      <c r="N239" s="12">
        <f t="shared" si="61"/>
        <v>0.19076655052264807</v>
      </c>
      <c r="O239" s="13">
        <f t="shared" si="62"/>
        <v>0</v>
      </c>
      <c r="P239" s="14">
        <f t="shared" si="63"/>
        <v>0</v>
      </c>
      <c r="Q239" s="15">
        <f t="shared" si="64"/>
        <v>0</v>
      </c>
      <c r="R239" s="16">
        <f t="shared" si="65"/>
        <v>0</v>
      </c>
      <c r="S239" s="17">
        <f t="shared" si="66"/>
        <v>0.80923344947735187</v>
      </c>
      <c r="T239" s="18">
        <f t="shared" si="67"/>
        <v>0</v>
      </c>
      <c r="U239" s="19">
        <f t="shared" si="68"/>
        <v>0</v>
      </c>
      <c r="V239" s="2">
        <v>0.63200000000000001</v>
      </c>
      <c r="W239" s="5">
        <v>1</v>
      </c>
      <c r="X239" s="8">
        <v>0</v>
      </c>
      <c r="Y239" s="7">
        <v>0</v>
      </c>
      <c r="Z239" s="6">
        <v>0</v>
      </c>
      <c r="AA239" s="9">
        <v>0</v>
      </c>
      <c r="AB239" s="10">
        <v>2</v>
      </c>
      <c r="AC239" s="3">
        <v>0</v>
      </c>
      <c r="AD239" s="4">
        <v>0</v>
      </c>
      <c r="AE239" s="1">
        <f t="shared" si="69"/>
        <v>3</v>
      </c>
    </row>
    <row r="240" spans="1:31" x14ac:dyDescent="0.3">
      <c r="A240" s="1" t="s">
        <v>265</v>
      </c>
      <c r="B240" s="1">
        <v>4</v>
      </c>
      <c r="C240" s="1" t="s">
        <v>329</v>
      </c>
      <c r="D240" s="1">
        <v>3</v>
      </c>
      <c r="E240" s="5">
        <v>0</v>
      </c>
      <c r="F240" s="8">
        <v>0</v>
      </c>
      <c r="G240" s="7">
        <v>268</v>
      </c>
      <c r="H240" s="6">
        <v>0</v>
      </c>
      <c r="I240" s="9">
        <v>0</v>
      </c>
      <c r="J240" s="10">
        <v>1136</v>
      </c>
      <c r="K240" s="3">
        <v>0</v>
      </c>
      <c r="L240" s="4">
        <v>0</v>
      </c>
      <c r="M240" s="1">
        <f t="shared" si="60"/>
        <v>1404</v>
      </c>
      <c r="N240" s="12">
        <f t="shared" si="61"/>
        <v>0</v>
      </c>
      <c r="O240" s="13">
        <f t="shared" si="62"/>
        <v>0</v>
      </c>
      <c r="P240" s="14">
        <f t="shared" si="63"/>
        <v>0.19088319088319089</v>
      </c>
      <c r="Q240" s="15">
        <f t="shared" si="64"/>
        <v>0</v>
      </c>
      <c r="R240" s="16">
        <f t="shared" si="65"/>
        <v>0</v>
      </c>
      <c r="S240" s="17">
        <f t="shared" si="66"/>
        <v>0.80911680911680917</v>
      </c>
      <c r="T240" s="18">
        <f t="shared" si="67"/>
        <v>0</v>
      </c>
      <c r="U240" s="19">
        <f t="shared" si="68"/>
        <v>0</v>
      </c>
      <c r="V240" s="2">
        <v>0.59099999999999997</v>
      </c>
      <c r="W240" s="5">
        <v>0</v>
      </c>
      <c r="X240" s="8">
        <v>0</v>
      </c>
      <c r="Y240" s="7">
        <v>1</v>
      </c>
      <c r="Z240" s="6">
        <v>0</v>
      </c>
      <c r="AA240" s="9">
        <v>0</v>
      </c>
      <c r="AB240" s="10">
        <v>2</v>
      </c>
      <c r="AC240" s="3">
        <v>0</v>
      </c>
      <c r="AD240" s="4">
        <v>0</v>
      </c>
      <c r="AE240" s="1">
        <f t="shared" si="69"/>
        <v>3</v>
      </c>
    </row>
    <row r="241" spans="1:31" x14ac:dyDescent="0.3">
      <c r="A241" s="1" t="s">
        <v>265</v>
      </c>
      <c r="B241" s="1">
        <v>5</v>
      </c>
      <c r="C241" s="1" t="s">
        <v>322</v>
      </c>
      <c r="D241" s="1">
        <v>3</v>
      </c>
      <c r="E241" s="5">
        <v>0</v>
      </c>
      <c r="F241" s="8">
        <v>0</v>
      </c>
      <c r="G241" s="7">
        <v>83</v>
      </c>
      <c r="H241" s="6">
        <v>0</v>
      </c>
      <c r="I241" s="9">
        <v>0</v>
      </c>
      <c r="J241" s="10">
        <v>1025</v>
      </c>
      <c r="K241" s="3">
        <v>0</v>
      </c>
      <c r="L241" s="4">
        <v>0</v>
      </c>
      <c r="M241" s="1">
        <f t="shared" si="60"/>
        <v>1108</v>
      </c>
      <c r="N241" s="12">
        <f t="shared" si="61"/>
        <v>0</v>
      </c>
      <c r="O241" s="13">
        <f t="shared" si="62"/>
        <v>0</v>
      </c>
      <c r="P241" s="14">
        <f t="shared" si="63"/>
        <v>7.4909747292418769E-2</v>
      </c>
      <c r="Q241" s="15">
        <f t="shared" si="64"/>
        <v>0</v>
      </c>
      <c r="R241" s="16">
        <f t="shared" si="65"/>
        <v>0</v>
      </c>
      <c r="S241" s="17">
        <f t="shared" si="66"/>
        <v>0.92509025270758127</v>
      </c>
      <c r="T241" s="18">
        <f t="shared" si="67"/>
        <v>0</v>
      </c>
      <c r="U241" s="19">
        <f t="shared" si="68"/>
        <v>0</v>
      </c>
      <c r="V241" s="2">
        <v>0.59499999999999997</v>
      </c>
      <c r="W241" s="5">
        <v>0</v>
      </c>
      <c r="X241" s="8">
        <v>0</v>
      </c>
      <c r="Y241" s="7">
        <v>0</v>
      </c>
      <c r="Z241" s="6">
        <v>0</v>
      </c>
      <c r="AA241" s="9">
        <v>0</v>
      </c>
      <c r="AB241" s="10">
        <v>3</v>
      </c>
      <c r="AC241" s="3">
        <v>0</v>
      </c>
      <c r="AD241" s="4">
        <v>0</v>
      </c>
      <c r="AE241" s="1">
        <f t="shared" si="69"/>
        <v>3</v>
      </c>
    </row>
    <row r="242" spans="1:31" x14ac:dyDescent="0.3">
      <c r="A242" s="1" t="s">
        <v>265</v>
      </c>
      <c r="B242" s="1">
        <v>6</v>
      </c>
      <c r="C242" s="1" t="s">
        <v>293</v>
      </c>
      <c r="D242" s="1">
        <v>4</v>
      </c>
      <c r="E242" s="5">
        <v>250</v>
      </c>
      <c r="F242" s="8">
        <v>0</v>
      </c>
      <c r="G242" s="7">
        <v>0</v>
      </c>
      <c r="H242" s="6">
        <v>0</v>
      </c>
      <c r="I242" s="9">
        <v>0</v>
      </c>
      <c r="J242" s="10">
        <v>1283</v>
      </c>
      <c r="K242" s="3">
        <v>0</v>
      </c>
      <c r="L242" s="4">
        <v>0</v>
      </c>
      <c r="M242" s="1">
        <f t="shared" si="60"/>
        <v>1533</v>
      </c>
      <c r="N242" s="12">
        <f t="shared" si="61"/>
        <v>0.16307893020221786</v>
      </c>
      <c r="O242" s="13">
        <f t="shared" si="62"/>
        <v>0</v>
      </c>
      <c r="P242" s="14">
        <f t="shared" si="63"/>
        <v>0</v>
      </c>
      <c r="Q242" s="15">
        <f t="shared" si="64"/>
        <v>0</v>
      </c>
      <c r="R242" s="16">
        <f t="shared" si="65"/>
        <v>0</v>
      </c>
      <c r="S242" s="17">
        <f t="shared" si="66"/>
        <v>0.83692106979778214</v>
      </c>
      <c r="T242" s="18">
        <f t="shared" si="67"/>
        <v>0</v>
      </c>
      <c r="U242" s="19">
        <f t="shared" si="68"/>
        <v>0</v>
      </c>
      <c r="V242" s="2">
        <v>0.52800000000000002</v>
      </c>
      <c r="W242" s="5">
        <v>1</v>
      </c>
      <c r="X242" s="8">
        <v>0</v>
      </c>
      <c r="Y242" s="7">
        <v>0</v>
      </c>
      <c r="Z242" s="6">
        <v>0</v>
      </c>
      <c r="AA242" s="9">
        <v>0</v>
      </c>
      <c r="AB242" s="10">
        <v>3</v>
      </c>
      <c r="AC242" s="3">
        <v>0</v>
      </c>
      <c r="AD242" s="4">
        <v>0</v>
      </c>
      <c r="AE242" s="1">
        <f t="shared" si="69"/>
        <v>4</v>
      </c>
    </row>
    <row r="243" spans="1:31" x14ac:dyDescent="0.3">
      <c r="A243" s="1" t="s">
        <v>265</v>
      </c>
      <c r="B243" s="1">
        <v>7</v>
      </c>
      <c r="C243" s="1" t="s">
        <v>302</v>
      </c>
      <c r="D243" s="1">
        <v>4</v>
      </c>
      <c r="E243" s="5">
        <v>486</v>
      </c>
      <c r="F243" s="8">
        <v>0</v>
      </c>
      <c r="G243" s="7">
        <v>0</v>
      </c>
      <c r="H243" s="6">
        <v>0</v>
      </c>
      <c r="I243" s="9">
        <v>0</v>
      </c>
      <c r="J243" s="10">
        <v>926</v>
      </c>
      <c r="K243" s="3">
        <v>0</v>
      </c>
      <c r="L243" s="4">
        <v>0</v>
      </c>
      <c r="M243" s="1">
        <f t="shared" si="60"/>
        <v>1412</v>
      </c>
      <c r="N243" s="12">
        <f t="shared" si="61"/>
        <v>0.34419263456090654</v>
      </c>
      <c r="O243" s="13">
        <f t="shared" si="62"/>
        <v>0</v>
      </c>
      <c r="P243" s="14">
        <f t="shared" si="63"/>
        <v>0</v>
      </c>
      <c r="Q243" s="15">
        <f t="shared" si="64"/>
        <v>0</v>
      </c>
      <c r="R243" s="16">
        <f t="shared" si="65"/>
        <v>0</v>
      </c>
      <c r="S243" s="17">
        <f t="shared" si="66"/>
        <v>0.65580736543909346</v>
      </c>
      <c r="T243" s="18">
        <f t="shared" si="67"/>
        <v>0</v>
      </c>
      <c r="U243" s="19">
        <f t="shared" si="68"/>
        <v>0</v>
      </c>
      <c r="V243" s="2">
        <v>0.48099999999999998</v>
      </c>
      <c r="W243" s="5">
        <v>1</v>
      </c>
      <c r="X243" s="8">
        <v>0</v>
      </c>
      <c r="Y243" s="7">
        <v>0</v>
      </c>
      <c r="Z243" s="6">
        <v>0</v>
      </c>
      <c r="AA243" s="9">
        <v>0</v>
      </c>
      <c r="AB243" s="10">
        <v>3</v>
      </c>
      <c r="AC243" s="3">
        <v>0</v>
      </c>
      <c r="AD243" s="4">
        <v>0</v>
      </c>
      <c r="AE243" s="1">
        <f t="shared" si="69"/>
        <v>4</v>
      </c>
    </row>
    <row r="244" spans="1:31" x14ac:dyDescent="0.3">
      <c r="A244" s="1" t="s">
        <v>265</v>
      </c>
      <c r="B244" s="1">
        <v>8</v>
      </c>
      <c r="C244" s="1" t="s">
        <v>308</v>
      </c>
      <c r="D244" s="1">
        <v>3</v>
      </c>
      <c r="E244" s="5">
        <v>230</v>
      </c>
      <c r="F244" s="8">
        <v>0</v>
      </c>
      <c r="G244" s="7">
        <v>0</v>
      </c>
      <c r="H244" s="6">
        <v>0</v>
      </c>
      <c r="I244" s="9">
        <v>0</v>
      </c>
      <c r="J244" s="10">
        <v>1052</v>
      </c>
      <c r="K244" s="3">
        <v>0</v>
      </c>
      <c r="L244" s="4">
        <v>0</v>
      </c>
      <c r="M244" s="1">
        <f t="shared" si="60"/>
        <v>1282</v>
      </c>
      <c r="N244" s="12">
        <f t="shared" si="61"/>
        <v>0.1794071762870515</v>
      </c>
      <c r="O244" s="13">
        <f t="shared" si="62"/>
        <v>0</v>
      </c>
      <c r="P244" s="14">
        <f t="shared" si="63"/>
        <v>0</v>
      </c>
      <c r="Q244" s="15">
        <f t="shared" si="64"/>
        <v>0</v>
      </c>
      <c r="R244" s="16">
        <f t="shared" si="65"/>
        <v>0</v>
      </c>
      <c r="S244" s="17">
        <f t="shared" si="66"/>
        <v>0.8205928237129485</v>
      </c>
      <c r="T244" s="18">
        <f t="shared" si="67"/>
        <v>0</v>
      </c>
      <c r="U244" s="19">
        <f t="shared" si="68"/>
        <v>0</v>
      </c>
      <c r="V244" s="2">
        <v>0.58399999999999996</v>
      </c>
      <c r="W244" s="5">
        <v>1</v>
      </c>
      <c r="X244" s="8">
        <v>0</v>
      </c>
      <c r="Y244" s="7">
        <v>0</v>
      </c>
      <c r="Z244" s="6">
        <v>0</v>
      </c>
      <c r="AA244" s="9">
        <v>0</v>
      </c>
      <c r="AB244" s="10">
        <v>2</v>
      </c>
      <c r="AC244" s="3">
        <v>0</v>
      </c>
      <c r="AD244" s="4">
        <v>0</v>
      </c>
      <c r="AE244" s="1">
        <f t="shared" si="69"/>
        <v>3</v>
      </c>
    </row>
    <row r="245" spans="1:31" x14ac:dyDescent="0.3">
      <c r="A245" s="1" t="s">
        <v>265</v>
      </c>
      <c r="B245" s="1">
        <v>9</v>
      </c>
      <c r="C245" s="1" t="s">
        <v>315</v>
      </c>
      <c r="D245" s="1">
        <v>4</v>
      </c>
      <c r="E245" s="5">
        <v>277</v>
      </c>
      <c r="F245" s="8">
        <v>0</v>
      </c>
      <c r="G245" s="7">
        <v>0</v>
      </c>
      <c r="H245" s="6">
        <v>0</v>
      </c>
      <c r="I245" s="9">
        <v>0</v>
      </c>
      <c r="J245" s="10">
        <v>1152</v>
      </c>
      <c r="K245" s="3">
        <v>0</v>
      </c>
      <c r="L245" s="4">
        <v>0</v>
      </c>
      <c r="M245" s="1">
        <f t="shared" si="60"/>
        <v>1429</v>
      </c>
      <c r="N245" s="12">
        <f t="shared" si="61"/>
        <v>0.19384184744576627</v>
      </c>
      <c r="O245" s="13">
        <f t="shared" si="62"/>
        <v>0</v>
      </c>
      <c r="P245" s="14">
        <f t="shared" si="63"/>
        <v>0</v>
      </c>
      <c r="Q245" s="15">
        <f t="shared" si="64"/>
        <v>0</v>
      </c>
      <c r="R245" s="16">
        <f t="shared" si="65"/>
        <v>0</v>
      </c>
      <c r="S245" s="17">
        <f t="shared" si="66"/>
        <v>0.80615815255423373</v>
      </c>
      <c r="T245" s="18">
        <f t="shared" si="67"/>
        <v>0</v>
      </c>
      <c r="U245" s="19">
        <f t="shared" si="68"/>
        <v>0</v>
      </c>
      <c r="V245" s="2">
        <v>0.57599999999999996</v>
      </c>
      <c r="W245" s="5">
        <v>1</v>
      </c>
      <c r="X245" s="8">
        <v>0</v>
      </c>
      <c r="Y245" s="7">
        <v>0</v>
      </c>
      <c r="Z245" s="6">
        <v>0</v>
      </c>
      <c r="AA245" s="9">
        <v>0</v>
      </c>
      <c r="AB245" s="10">
        <v>3</v>
      </c>
      <c r="AC245" s="3">
        <v>0</v>
      </c>
      <c r="AD245" s="4">
        <v>0</v>
      </c>
      <c r="AE245" s="1">
        <f t="shared" si="69"/>
        <v>4</v>
      </c>
    </row>
    <row r="246" spans="1:31" s="41" customFormat="1" x14ac:dyDescent="0.3">
      <c r="A246" s="23" t="s">
        <v>265</v>
      </c>
      <c r="B246" s="23" t="s">
        <v>68</v>
      </c>
      <c r="C246" s="23" t="s">
        <v>67</v>
      </c>
      <c r="D246" s="23">
        <f>SUM(D237:D245)</f>
        <v>31</v>
      </c>
      <c r="E246" s="24">
        <f t="shared" ref="E246:L246" si="78">SUM(E237:E245)</f>
        <v>2287</v>
      </c>
      <c r="F246" s="25">
        <f t="shared" si="78"/>
        <v>0</v>
      </c>
      <c r="G246" s="26">
        <f t="shared" si="78"/>
        <v>402</v>
      </c>
      <c r="H246" s="27">
        <f t="shared" si="78"/>
        <v>0</v>
      </c>
      <c r="I246" s="28">
        <f t="shared" si="78"/>
        <v>0</v>
      </c>
      <c r="J246" s="29">
        <f t="shared" si="78"/>
        <v>9248</v>
      </c>
      <c r="K246" s="30">
        <f t="shared" si="78"/>
        <v>0</v>
      </c>
      <c r="L246" s="31">
        <f t="shared" si="78"/>
        <v>0</v>
      </c>
      <c r="M246" s="23">
        <f t="shared" si="60"/>
        <v>11937</v>
      </c>
      <c r="N246" s="32">
        <f t="shared" si="61"/>
        <v>0.19158917651001089</v>
      </c>
      <c r="O246" s="33">
        <f t="shared" si="62"/>
        <v>0</v>
      </c>
      <c r="P246" s="34">
        <f t="shared" si="63"/>
        <v>3.3676803216888665E-2</v>
      </c>
      <c r="Q246" s="35">
        <f t="shared" si="64"/>
        <v>0</v>
      </c>
      <c r="R246" s="36">
        <f t="shared" si="65"/>
        <v>0</v>
      </c>
      <c r="S246" s="37">
        <f t="shared" si="66"/>
        <v>0.77473402027310045</v>
      </c>
      <c r="T246" s="38">
        <f t="shared" si="67"/>
        <v>0</v>
      </c>
      <c r="U246" s="39">
        <f t="shared" si="68"/>
        <v>0</v>
      </c>
      <c r="V246" s="40"/>
      <c r="W246" s="24">
        <f>SUM(W237:W245)</f>
        <v>7</v>
      </c>
      <c r="X246" s="25">
        <f t="shared" ref="X246:AD246" si="79">SUM(X237:X245)</f>
        <v>0</v>
      </c>
      <c r="Y246" s="26">
        <f t="shared" si="79"/>
        <v>1</v>
      </c>
      <c r="Z246" s="27">
        <f t="shared" si="79"/>
        <v>0</v>
      </c>
      <c r="AA246" s="28">
        <f t="shared" si="79"/>
        <v>0</v>
      </c>
      <c r="AB246" s="29">
        <f t="shared" si="79"/>
        <v>23</v>
      </c>
      <c r="AC246" s="30">
        <f t="shared" si="79"/>
        <v>0</v>
      </c>
      <c r="AD246" s="31">
        <f t="shared" si="79"/>
        <v>0</v>
      </c>
      <c r="AE246" s="23">
        <f t="shared" si="69"/>
        <v>31</v>
      </c>
    </row>
    <row r="247" spans="1:31" x14ac:dyDescent="0.3">
      <c r="A247" s="1" t="s">
        <v>885</v>
      </c>
      <c r="B247" s="1">
        <v>1</v>
      </c>
      <c r="C247" s="1" t="s">
        <v>884</v>
      </c>
      <c r="D247" s="1">
        <v>4</v>
      </c>
      <c r="E247" s="5">
        <v>1621</v>
      </c>
      <c r="F247" s="8">
        <v>1687</v>
      </c>
      <c r="G247" s="7">
        <v>1025</v>
      </c>
      <c r="H247" s="6">
        <v>0</v>
      </c>
      <c r="I247" s="9">
        <v>96</v>
      </c>
      <c r="J247" s="10">
        <v>0</v>
      </c>
      <c r="K247" s="3">
        <v>0</v>
      </c>
      <c r="L247" s="4">
        <v>76</v>
      </c>
      <c r="M247" s="1">
        <f t="shared" si="60"/>
        <v>4505</v>
      </c>
      <c r="N247" s="12">
        <f t="shared" si="61"/>
        <v>0.3598224195338513</v>
      </c>
      <c r="O247" s="13">
        <f t="shared" si="62"/>
        <v>0.37447280799112098</v>
      </c>
      <c r="P247" s="14">
        <f t="shared" si="63"/>
        <v>0.22752497225305215</v>
      </c>
      <c r="Q247" s="15">
        <f t="shared" si="64"/>
        <v>0</v>
      </c>
      <c r="R247" s="16">
        <f t="shared" si="65"/>
        <v>2.1309655937846835E-2</v>
      </c>
      <c r="S247" s="17">
        <f t="shared" si="66"/>
        <v>0</v>
      </c>
      <c r="T247" s="18">
        <f t="shared" si="67"/>
        <v>0</v>
      </c>
      <c r="U247" s="19">
        <f t="shared" si="68"/>
        <v>1.6870144284128745E-2</v>
      </c>
      <c r="V247" s="2">
        <v>0.38600000000000001</v>
      </c>
      <c r="W247" s="5">
        <v>1</v>
      </c>
      <c r="X247" s="8">
        <v>2</v>
      </c>
      <c r="Y247" s="7">
        <v>1</v>
      </c>
      <c r="Z247" s="6">
        <v>0</v>
      </c>
      <c r="AA247" s="9">
        <v>0</v>
      </c>
      <c r="AB247" s="10">
        <v>0</v>
      </c>
      <c r="AC247" s="3">
        <v>0</v>
      </c>
      <c r="AD247" s="4">
        <v>0</v>
      </c>
      <c r="AE247" s="1">
        <f t="shared" si="69"/>
        <v>4</v>
      </c>
    </row>
    <row r="248" spans="1:31" s="41" customFormat="1" x14ac:dyDescent="0.3">
      <c r="A248" s="1" t="s">
        <v>885</v>
      </c>
      <c r="B248" s="1">
        <v>2</v>
      </c>
      <c r="C248" s="1" t="s">
        <v>894</v>
      </c>
      <c r="D248" s="1">
        <v>3</v>
      </c>
      <c r="E248" s="5">
        <v>1588</v>
      </c>
      <c r="F248" s="8">
        <v>1182</v>
      </c>
      <c r="G248" s="7">
        <v>1065</v>
      </c>
      <c r="H248" s="6">
        <v>0</v>
      </c>
      <c r="I248" s="9">
        <v>150</v>
      </c>
      <c r="J248" s="10">
        <v>0</v>
      </c>
      <c r="K248" s="3">
        <v>0</v>
      </c>
      <c r="L248" s="4">
        <v>0</v>
      </c>
      <c r="M248" s="1">
        <f t="shared" si="60"/>
        <v>3985</v>
      </c>
      <c r="N248" s="12">
        <f t="shared" si="61"/>
        <v>0.39849435382685067</v>
      </c>
      <c r="O248" s="13">
        <f t="shared" si="62"/>
        <v>0.29661229611041406</v>
      </c>
      <c r="P248" s="14">
        <f t="shared" si="63"/>
        <v>0.2672521957340025</v>
      </c>
      <c r="Q248" s="15">
        <f t="shared" si="64"/>
        <v>0</v>
      </c>
      <c r="R248" s="16">
        <f t="shared" si="65"/>
        <v>3.7641154328732745E-2</v>
      </c>
      <c r="S248" s="17">
        <f t="shared" si="66"/>
        <v>0</v>
      </c>
      <c r="T248" s="18">
        <f t="shared" si="67"/>
        <v>0</v>
      </c>
      <c r="U248" s="19">
        <f t="shared" si="68"/>
        <v>0</v>
      </c>
      <c r="V248" s="2">
        <v>0.41</v>
      </c>
      <c r="W248" s="5">
        <v>1</v>
      </c>
      <c r="X248" s="8">
        <v>1</v>
      </c>
      <c r="Y248" s="7">
        <v>1</v>
      </c>
      <c r="Z248" s="6">
        <v>0</v>
      </c>
      <c r="AA248" s="9">
        <v>0</v>
      </c>
      <c r="AB248" s="10">
        <v>0</v>
      </c>
      <c r="AC248" s="3">
        <v>0</v>
      </c>
      <c r="AD248" s="4">
        <v>0</v>
      </c>
      <c r="AE248" s="1">
        <f t="shared" si="69"/>
        <v>3</v>
      </c>
    </row>
    <row r="249" spans="1:31" x14ac:dyDescent="0.3">
      <c r="A249" s="1" t="s">
        <v>885</v>
      </c>
      <c r="B249" s="1">
        <v>3</v>
      </c>
      <c r="C249" s="1" t="s">
        <v>901</v>
      </c>
      <c r="D249" s="1">
        <v>4</v>
      </c>
      <c r="E249" s="5">
        <v>1926</v>
      </c>
      <c r="F249" s="8">
        <v>2351</v>
      </c>
      <c r="G249" s="7">
        <v>1224</v>
      </c>
      <c r="H249" s="6">
        <v>0</v>
      </c>
      <c r="I249" s="9">
        <v>193</v>
      </c>
      <c r="J249" s="10">
        <v>0</v>
      </c>
      <c r="K249" s="3">
        <v>0</v>
      </c>
      <c r="L249" s="4">
        <v>60</v>
      </c>
      <c r="M249" s="1">
        <f t="shared" si="60"/>
        <v>5754</v>
      </c>
      <c r="N249" s="12">
        <f t="shared" si="61"/>
        <v>0.33472367049009383</v>
      </c>
      <c r="O249" s="13">
        <f t="shared" si="62"/>
        <v>0.40858533194299618</v>
      </c>
      <c r="P249" s="14">
        <f t="shared" si="63"/>
        <v>0.2127215849843587</v>
      </c>
      <c r="Q249" s="15">
        <f t="shared" si="64"/>
        <v>0</v>
      </c>
      <c r="R249" s="16">
        <f t="shared" si="65"/>
        <v>3.3541883906847411E-2</v>
      </c>
      <c r="S249" s="17">
        <f t="shared" si="66"/>
        <v>0</v>
      </c>
      <c r="T249" s="18">
        <f t="shared" si="67"/>
        <v>0</v>
      </c>
      <c r="U249" s="19">
        <f t="shared" si="68"/>
        <v>1.0427528675703858E-2</v>
      </c>
      <c r="V249" s="2">
        <v>0.44</v>
      </c>
      <c r="W249" s="5">
        <v>1</v>
      </c>
      <c r="X249" s="8">
        <v>2</v>
      </c>
      <c r="Y249" s="7">
        <v>1</v>
      </c>
      <c r="Z249" s="6">
        <v>0</v>
      </c>
      <c r="AA249" s="9">
        <v>0</v>
      </c>
      <c r="AB249" s="10">
        <v>0</v>
      </c>
      <c r="AC249" s="3">
        <v>0</v>
      </c>
      <c r="AD249" s="4">
        <v>0</v>
      </c>
      <c r="AE249" s="1">
        <f t="shared" si="69"/>
        <v>4</v>
      </c>
    </row>
    <row r="250" spans="1:31" x14ac:dyDescent="0.3">
      <c r="A250" s="1" t="s">
        <v>885</v>
      </c>
      <c r="B250" s="1">
        <v>4</v>
      </c>
      <c r="C250" s="1" t="s">
        <v>909</v>
      </c>
      <c r="D250" s="1">
        <v>3</v>
      </c>
      <c r="E250" s="5">
        <v>1383</v>
      </c>
      <c r="F250" s="8">
        <v>1276</v>
      </c>
      <c r="G250" s="7">
        <v>573</v>
      </c>
      <c r="H250" s="6">
        <v>0</v>
      </c>
      <c r="I250" s="9">
        <v>0</v>
      </c>
      <c r="J250" s="10">
        <v>413</v>
      </c>
      <c r="K250" s="3">
        <v>0</v>
      </c>
      <c r="L250" s="4">
        <v>0</v>
      </c>
      <c r="M250" s="1">
        <f t="shared" si="60"/>
        <v>3645</v>
      </c>
      <c r="N250" s="12">
        <f t="shared" si="61"/>
        <v>0.37942386831275721</v>
      </c>
      <c r="O250" s="13">
        <f t="shared" si="62"/>
        <v>0.35006858710562416</v>
      </c>
      <c r="P250" s="14">
        <f t="shared" si="63"/>
        <v>0.15720164609053497</v>
      </c>
      <c r="Q250" s="15">
        <f t="shared" si="64"/>
        <v>0</v>
      </c>
      <c r="R250" s="16">
        <f t="shared" si="65"/>
        <v>0</v>
      </c>
      <c r="S250" s="17">
        <f t="shared" si="66"/>
        <v>0.11330589849108368</v>
      </c>
      <c r="T250" s="18">
        <f t="shared" si="67"/>
        <v>0</v>
      </c>
      <c r="U250" s="19">
        <f t="shared" si="68"/>
        <v>0</v>
      </c>
      <c r="V250" s="2">
        <v>0.39500000000000002</v>
      </c>
      <c r="W250" s="5">
        <v>1</v>
      </c>
      <c r="X250" s="8">
        <v>2</v>
      </c>
      <c r="Y250" s="7">
        <v>0</v>
      </c>
      <c r="Z250" s="6">
        <v>0</v>
      </c>
      <c r="AA250" s="9">
        <v>0</v>
      </c>
      <c r="AB250" s="10">
        <v>0</v>
      </c>
      <c r="AC250" s="3">
        <v>0</v>
      </c>
      <c r="AD250" s="4">
        <v>0</v>
      </c>
      <c r="AE250" s="1">
        <f t="shared" si="69"/>
        <v>3</v>
      </c>
    </row>
    <row r="251" spans="1:31" x14ac:dyDescent="0.3">
      <c r="A251" s="1" t="s">
        <v>885</v>
      </c>
      <c r="B251" s="1">
        <v>5</v>
      </c>
      <c r="C251" s="1" t="s">
        <v>918</v>
      </c>
      <c r="D251" s="1">
        <v>3</v>
      </c>
      <c r="E251" s="5">
        <v>1862</v>
      </c>
      <c r="F251" s="8">
        <v>659</v>
      </c>
      <c r="G251" s="7">
        <v>1309</v>
      </c>
      <c r="H251" s="6">
        <v>0</v>
      </c>
      <c r="I251" s="9">
        <v>0</v>
      </c>
      <c r="J251" s="10">
        <v>503</v>
      </c>
      <c r="K251" s="3">
        <v>0</v>
      </c>
      <c r="L251" s="4">
        <v>403</v>
      </c>
      <c r="M251" s="1">
        <f t="shared" si="60"/>
        <v>4736</v>
      </c>
      <c r="N251" s="12">
        <f t="shared" si="61"/>
        <v>0.39315878378378377</v>
      </c>
      <c r="O251" s="13">
        <f t="shared" si="62"/>
        <v>0.13914695945945946</v>
      </c>
      <c r="P251" s="14">
        <f t="shared" si="63"/>
        <v>0.27639358108108109</v>
      </c>
      <c r="Q251" s="15">
        <f t="shared" si="64"/>
        <v>0</v>
      </c>
      <c r="R251" s="16">
        <f t="shared" si="65"/>
        <v>0</v>
      </c>
      <c r="S251" s="17">
        <f t="shared" si="66"/>
        <v>0.10620777027027027</v>
      </c>
      <c r="T251" s="18">
        <f t="shared" si="67"/>
        <v>0</v>
      </c>
      <c r="U251" s="19">
        <f t="shared" si="68"/>
        <v>8.50929054054054E-2</v>
      </c>
      <c r="V251" s="2">
        <v>0.505</v>
      </c>
      <c r="W251" s="5">
        <v>2</v>
      </c>
      <c r="X251" s="8">
        <v>0</v>
      </c>
      <c r="Y251" s="7">
        <v>1</v>
      </c>
      <c r="Z251" s="6">
        <v>0</v>
      </c>
      <c r="AA251" s="9">
        <v>0</v>
      </c>
      <c r="AB251" s="10">
        <v>0</v>
      </c>
      <c r="AC251" s="3">
        <v>0</v>
      </c>
      <c r="AD251" s="4">
        <v>0</v>
      </c>
      <c r="AE251" s="1">
        <f t="shared" si="69"/>
        <v>3</v>
      </c>
    </row>
    <row r="252" spans="1:31" x14ac:dyDescent="0.3">
      <c r="A252" s="1" t="s">
        <v>885</v>
      </c>
      <c r="B252" s="1">
        <v>6</v>
      </c>
      <c r="C252" s="1" t="s">
        <v>926</v>
      </c>
      <c r="D252" s="1">
        <v>3</v>
      </c>
      <c r="E252" s="5">
        <v>1219</v>
      </c>
      <c r="F252" s="8">
        <v>432</v>
      </c>
      <c r="G252" s="7">
        <v>1137</v>
      </c>
      <c r="H252" s="6">
        <v>0</v>
      </c>
      <c r="I252" s="9">
        <v>0</v>
      </c>
      <c r="J252" s="10">
        <v>2335</v>
      </c>
      <c r="K252" s="3">
        <v>0</v>
      </c>
      <c r="L252" s="4">
        <v>0</v>
      </c>
      <c r="M252" s="1">
        <f t="shared" si="60"/>
        <v>5123</v>
      </c>
      <c r="N252" s="12">
        <f t="shared" si="61"/>
        <v>0.23794651571344916</v>
      </c>
      <c r="O252" s="13">
        <f t="shared" si="62"/>
        <v>8.4325590474331441E-2</v>
      </c>
      <c r="P252" s="14">
        <f t="shared" si="63"/>
        <v>0.22194026937341402</v>
      </c>
      <c r="Q252" s="15">
        <f t="shared" si="64"/>
        <v>0</v>
      </c>
      <c r="R252" s="16">
        <f t="shared" si="65"/>
        <v>0</v>
      </c>
      <c r="S252" s="17">
        <f t="shared" si="66"/>
        <v>0.45578762443880538</v>
      </c>
      <c r="T252" s="18">
        <f t="shared" si="67"/>
        <v>0</v>
      </c>
      <c r="U252" s="19">
        <f t="shared" si="68"/>
        <v>0</v>
      </c>
      <c r="V252" s="2">
        <v>0.52</v>
      </c>
      <c r="W252" s="5">
        <v>1</v>
      </c>
      <c r="X252" s="8">
        <v>0</v>
      </c>
      <c r="Y252" s="7">
        <v>1</v>
      </c>
      <c r="Z252" s="6">
        <v>0</v>
      </c>
      <c r="AA252" s="9">
        <v>0</v>
      </c>
      <c r="AB252" s="10">
        <v>1</v>
      </c>
      <c r="AC252" s="3">
        <v>0</v>
      </c>
      <c r="AD252" s="4">
        <v>0</v>
      </c>
      <c r="AE252" s="1">
        <f t="shared" si="69"/>
        <v>3</v>
      </c>
    </row>
    <row r="253" spans="1:31" x14ac:dyDescent="0.3">
      <c r="A253" s="1" t="s">
        <v>885</v>
      </c>
      <c r="B253" s="1">
        <v>7</v>
      </c>
      <c r="C253" s="1" t="s">
        <v>935</v>
      </c>
      <c r="D253" s="1">
        <v>3</v>
      </c>
      <c r="E253" s="5">
        <v>1631</v>
      </c>
      <c r="F253" s="8">
        <v>1081</v>
      </c>
      <c r="G253" s="7">
        <v>705</v>
      </c>
      <c r="H253" s="6">
        <v>0</v>
      </c>
      <c r="I253" s="9">
        <v>0</v>
      </c>
      <c r="J253" s="10">
        <v>1316</v>
      </c>
      <c r="K253" s="3">
        <v>0</v>
      </c>
      <c r="L253" s="4">
        <v>0</v>
      </c>
      <c r="M253" s="1">
        <f t="shared" si="60"/>
        <v>4733</v>
      </c>
      <c r="N253" s="12">
        <f t="shared" si="61"/>
        <v>0.34460173251637438</v>
      </c>
      <c r="O253" s="13">
        <f t="shared" si="62"/>
        <v>0.22839636594126347</v>
      </c>
      <c r="P253" s="14">
        <f t="shared" si="63"/>
        <v>0.14895415170082399</v>
      </c>
      <c r="Q253" s="15">
        <f t="shared" si="64"/>
        <v>0</v>
      </c>
      <c r="R253" s="16">
        <f t="shared" si="65"/>
        <v>0</v>
      </c>
      <c r="S253" s="17">
        <f t="shared" si="66"/>
        <v>0.27804774984153813</v>
      </c>
      <c r="T253" s="18">
        <f t="shared" si="67"/>
        <v>0</v>
      </c>
      <c r="U253" s="19">
        <f t="shared" si="68"/>
        <v>0</v>
      </c>
      <c r="V253" s="2">
        <v>0.45800000000000002</v>
      </c>
      <c r="W253" s="5">
        <v>1</v>
      </c>
      <c r="X253" s="8">
        <v>1</v>
      </c>
      <c r="Y253" s="7">
        <v>0</v>
      </c>
      <c r="Z253" s="6">
        <v>0</v>
      </c>
      <c r="AA253" s="9">
        <v>0</v>
      </c>
      <c r="AB253" s="10">
        <v>1</v>
      </c>
      <c r="AC253" s="3">
        <v>0</v>
      </c>
      <c r="AD253" s="4">
        <v>0</v>
      </c>
      <c r="AE253" s="1">
        <f t="shared" si="69"/>
        <v>3</v>
      </c>
    </row>
    <row r="254" spans="1:31" x14ac:dyDescent="0.3">
      <c r="A254" s="1" t="s">
        <v>885</v>
      </c>
      <c r="B254" s="1">
        <v>8</v>
      </c>
      <c r="C254" s="1" t="s">
        <v>942</v>
      </c>
      <c r="D254" s="1">
        <v>4</v>
      </c>
      <c r="E254" s="5">
        <v>2481</v>
      </c>
      <c r="F254" s="8">
        <v>1160</v>
      </c>
      <c r="G254" s="7">
        <v>2686</v>
      </c>
      <c r="H254" s="6">
        <v>0</v>
      </c>
      <c r="I254" s="9">
        <v>0</v>
      </c>
      <c r="J254" s="10">
        <v>925</v>
      </c>
      <c r="K254" s="3">
        <v>0</v>
      </c>
      <c r="L254" s="4">
        <v>0</v>
      </c>
      <c r="M254" s="1">
        <f t="shared" si="60"/>
        <v>7252</v>
      </c>
      <c r="N254" s="12">
        <f t="shared" si="61"/>
        <v>0.34211252068394926</v>
      </c>
      <c r="O254" s="13">
        <f t="shared" si="62"/>
        <v>0.15995587424158852</v>
      </c>
      <c r="P254" s="14">
        <f t="shared" si="63"/>
        <v>0.37038058466629897</v>
      </c>
      <c r="Q254" s="15">
        <f t="shared" si="64"/>
        <v>0</v>
      </c>
      <c r="R254" s="16">
        <f t="shared" si="65"/>
        <v>0</v>
      </c>
      <c r="S254" s="17">
        <f t="shared" si="66"/>
        <v>0.12755102040816327</v>
      </c>
      <c r="T254" s="18">
        <f t="shared" si="67"/>
        <v>0</v>
      </c>
      <c r="U254" s="19">
        <f t="shared" si="68"/>
        <v>0</v>
      </c>
      <c r="V254" s="2">
        <v>0.54200000000000004</v>
      </c>
      <c r="W254" s="5">
        <v>1</v>
      </c>
      <c r="X254" s="8">
        <v>1</v>
      </c>
      <c r="Y254" s="7">
        <v>1</v>
      </c>
      <c r="Z254" s="6">
        <v>0</v>
      </c>
      <c r="AA254" s="9">
        <v>0</v>
      </c>
      <c r="AB254" s="10">
        <v>1</v>
      </c>
      <c r="AC254" s="3">
        <v>0</v>
      </c>
      <c r="AD254" s="4">
        <v>0</v>
      </c>
      <c r="AE254" s="1">
        <f t="shared" si="69"/>
        <v>4</v>
      </c>
    </row>
    <row r="255" spans="1:31" x14ac:dyDescent="0.3">
      <c r="A255" s="1" t="s">
        <v>885</v>
      </c>
      <c r="B255" s="1">
        <v>9</v>
      </c>
      <c r="C255" s="1" t="s">
        <v>949</v>
      </c>
      <c r="D255" s="1">
        <v>3</v>
      </c>
      <c r="E255" s="5">
        <v>1519</v>
      </c>
      <c r="F255" s="8">
        <v>1379</v>
      </c>
      <c r="G255" s="7">
        <v>655</v>
      </c>
      <c r="H255" s="6">
        <v>0</v>
      </c>
      <c r="I255" s="9">
        <v>0</v>
      </c>
      <c r="J255" s="10">
        <v>570</v>
      </c>
      <c r="K255" s="3">
        <v>0</v>
      </c>
      <c r="L255" s="4">
        <v>46</v>
      </c>
      <c r="M255" s="1">
        <f t="shared" si="60"/>
        <v>4169</v>
      </c>
      <c r="N255" s="12">
        <f t="shared" si="61"/>
        <v>0.36435596066202924</v>
      </c>
      <c r="O255" s="13">
        <f t="shared" si="62"/>
        <v>0.33077476613096668</v>
      </c>
      <c r="P255" s="14">
        <f t="shared" si="63"/>
        <v>0.15711201727032861</v>
      </c>
      <c r="Q255" s="15">
        <f t="shared" si="64"/>
        <v>0</v>
      </c>
      <c r="R255" s="16">
        <f t="shared" si="65"/>
        <v>0</v>
      </c>
      <c r="S255" s="17">
        <f t="shared" si="66"/>
        <v>0.13672343487646918</v>
      </c>
      <c r="T255" s="18">
        <f t="shared" si="67"/>
        <v>0</v>
      </c>
      <c r="U255" s="19">
        <f t="shared" si="68"/>
        <v>1.1033821060206284E-2</v>
      </c>
      <c r="V255" s="2">
        <v>0.43</v>
      </c>
      <c r="W255" s="5">
        <v>1</v>
      </c>
      <c r="X255" s="8">
        <v>1</v>
      </c>
      <c r="Y255" s="7">
        <v>0</v>
      </c>
      <c r="Z255" s="6">
        <v>0</v>
      </c>
      <c r="AA255" s="9">
        <v>0</v>
      </c>
      <c r="AB255" s="10">
        <v>1</v>
      </c>
      <c r="AC255" s="3">
        <v>0</v>
      </c>
      <c r="AD255" s="4">
        <v>0</v>
      </c>
      <c r="AE255" s="1">
        <f t="shared" si="69"/>
        <v>3</v>
      </c>
    </row>
    <row r="256" spans="1:31" x14ac:dyDescent="0.3">
      <c r="A256" s="1" t="s">
        <v>885</v>
      </c>
      <c r="B256" s="1">
        <v>10</v>
      </c>
      <c r="C256" s="1" t="s">
        <v>957</v>
      </c>
      <c r="D256" s="1">
        <v>3</v>
      </c>
      <c r="E256" s="5">
        <v>1414</v>
      </c>
      <c r="F256" s="8">
        <v>1113</v>
      </c>
      <c r="G256" s="7">
        <v>720</v>
      </c>
      <c r="H256" s="6">
        <v>0</v>
      </c>
      <c r="I256" s="9">
        <v>0</v>
      </c>
      <c r="J256" s="10">
        <v>68</v>
      </c>
      <c r="K256" s="3">
        <v>0</v>
      </c>
      <c r="L256" s="4">
        <v>42</v>
      </c>
      <c r="M256" s="1">
        <f t="shared" si="60"/>
        <v>3357</v>
      </c>
      <c r="N256" s="12">
        <f t="shared" si="61"/>
        <v>0.42120941316651772</v>
      </c>
      <c r="O256" s="13">
        <f t="shared" si="62"/>
        <v>0.3315460232350313</v>
      </c>
      <c r="P256" s="14">
        <f t="shared" si="63"/>
        <v>0.21447721179624665</v>
      </c>
      <c r="Q256" s="15">
        <f t="shared" si="64"/>
        <v>0</v>
      </c>
      <c r="R256" s="16">
        <f t="shared" si="65"/>
        <v>0</v>
      </c>
      <c r="S256" s="17">
        <f t="shared" si="66"/>
        <v>2.0256181114089961E-2</v>
      </c>
      <c r="T256" s="18">
        <f t="shared" si="67"/>
        <v>0</v>
      </c>
      <c r="U256" s="19">
        <f t="shared" si="68"/>
        <v>1.2511170688114389E-2</v>
      </c>
      <c r="V256" s="2">
        <v>0.39200000000000002</v>
      </c>
      <c r="W256" s="5">
        <v>1</v>
      </c>
      <c r="X256" s="8">
        <v>1</v>
      </c>
      <c r="Y256" s="7">
        <v>1</v>
      </c>
      <c r="Z256" s="6">
        <v>0</v>
      </c>
      <c r="AA256" s="9">
        <v>0</v>
      </c>
      <c r="AB256" s="10">
        <v>0</v>
      </c>
      <c r="AC256" s="3">
        <v>0</v>
      </c>
      <c r="AD256" s="4">
        <v>0</v>
      </c>
      <c r="AE256" s="1">
        <f t="shared" si="69"/>
        <v>3</v>
      </c>
    </row>
    <row r="257" spans="1:31" s="41" customFormat="1" x14ac:dyDescent="0.3">
      <c r="A257" s="23" t="s">
        <v>885</v>
      </c>
      <c r="B257" s="23" t="s">
        <v>68</v>
      </c>
      <c r="C257" s="23" t="s">
        <v>67</v>
      </c>
      <c r="D257" s="23">
        <f>SUM(D247:D256)</f>
        <v>33</v>
      </c>
      <c r="E257" s="24">
        <f t="shared" ref="E257:L257" si="80">SUM(E247:E256)</f>
        <v>16644</v>
      </c>
      <c r="F257" s="25">
        <f t="shared" si="80"/>
        <v>12320</v>
      </c>
      <c r="G257" s="26">
        <f t="shared" si="80"/>
        <v>11099</v>
      </c>
      <c r="H257" s="27">
        <f t="shared" si="80"/>
        <v>0</v>
      </c>
      <c r="I257" s="28">
        <f t="shared" si="80"/>
        <v>439</v>
      </c>
      <c r="J257" s="29">
        <f t="shared" si="80"/>
        <v>6130</v>
      </c>
      <c r="K257" s="30">
        <f t="shared" si="80"/>
        <v>0</v>
      </c>
      <c r="L257" s="31">
        <f t="shared" si="80"/>
        <v>627</v>
      </c>
      <c r="M257" s="23">
        <f t="shared" si="60"/>
        <v>47259</v>
      </c>
      <c r="N257" s="32">
        <f t="shared" si="61"/>
        <v>0.35218688503777057</v>
      </c>
      <c r="O257" s="33">
        <f t="shared" si="62"/>
        <v>0.26069108529592244</v>
      </c>
      <c r="P257" s="34">
        <f t="shared" si="63"/>
        <v>0.23485473666391588</v>
      </c>
      <c r="Q257" s="35">
        <f t="shared" si="64"/>
        <v>0</v>
      </c>
      <c r="R257" s="36">
        <f t="shared" si="65"/>
        <v>9.289235912736199E-3</v>
      </c>
      <c r="S257" s="37">
        <f t="shared" si="66"/>
        <v>0.12971074292727311</v>
      </c>
      <c r="T257" s="38">
        <f t="shared" si="67"/>
        <v>0</v>
      </c>
      <c r="U257" s="39">
        <f t="shared" si="68"/>
        <v>1.3267314162381768E-2</v>
      </c>
      <c r="V257" s="40"/>
      <c r="W257" s="24">
        <f>SUM(W247:W256)</f>
        <v>11</v>
      </c>
      <c r="X257" s="25">
        <f t="shared" ref="X257:AD257" si="81">SUM(X247:X256)</f>
        <v>11</v>
      </c>
      <c r="Y257" s="26">
        <f t="shared" si="81"/>
        <v>7</v>
      </c>
      <c r="Z257" s="27">
        <f t="shared" si="81"/>
        <v>0</v>
      </c>
      <c r="AA257" s="28">
        <f t="shared" si="81"/>
        <v>0</v>
      </c>
      <c r="AB257" s="29">
        <f t="shared" si="81"/>
        <v>4</v>
      </c>
      <c r="AC257" s="30">
        <f t="shared" si="81"/>
        <v>0</v>
      </c>
      <c r="AD257" s="31">
        <f t="shared" si="81"/>
        <v>0</v>
      </c>
      <c r="AE257" s="23">
        <f t="shared" si="69"/>
        <v>33</v>
      </c>
    </row>
    <row r="258" spans="1:31" x14ac:dyDescent="0.3">
      <c r="A258" s="1" t="s">
        <v>2318</v>
      </c>
      <c r="B258" s="1">
        <v>1</v>
      </c>
      <c r="C258" s="1" t="s">
        <v>2319</v>
      </c>
      <c r="D258" s="1">
        <v>3</v>
      </c>
      <c r="E258" s="5">
        <v>1543</v>
      </c>
      <c r="F258" s="8">
        <v>2227</v>
      </c>
      <c r="G258" s="7">
        <v>503</v>
      </c>
      <c r="H258" s="6">
        <v>0</v>
      </c>
      <c r="I258" s="9">
        <v>97</v>
      </c>
      <c r="J258" s="10">
        <v>0</v>
      </c>
      <c r="K258" s="3">
        <v>0</v>
      </c>
      <c r="L258" s="4">
        <v>69</v>
      </c>
      <c r="M258" s="1">
        <f t="shared" ref="M258:M321" si="82">SUM(E258:L258)</f>
        <v>4439</v>
      </c>
      <c r="N258" s="12">
        <f t="shared" ref="N258:N321" si="83">E258/$M258</f>
        <v>0.34760081099346701</v>
      </c>
      <c r="O258" s="13">
        <f t="shared" ref="O258:O321" si="84">F258/$M258</f>
        <v>0.50168956972291057</v>
      </c>
      <c r="P258" s="14">
        <f t="shared" ref="P258:P321" si="85">G258/$M258</f>
        <v>0.11331380941653525</v>
      </c>
      <c r="Q258" s="15">
        <f t="shared" ref="Q258:Q321" si="86">H258/$M258</f>
        <v>0</v>
      </c>
      <c r="R258" s="16">
        <f t="shared" ref="R258:R321" si="87">I258/$M258</f>
        <v>2.185176841630998E-2</v>
      </c>
      <c r="S258" s="17">
        <f t="shared" ref="S258:S321" si="88">J258/$M258</f>
        <v>0</v>
      </c>
      <c r="T258" s="18">
        <f t="shared" ref="T258:T321" si="89">K258/$M258</f>
        <v>0</v>
      </c>
      <c r="U258" s="19">
        <f t="shared" ref="U258:U321" si="90">L258/$M258</f>
        <v>1.5544041450777202E-2</v>
      </c>
      <c r="V258" s="2">
        <v>0.47199999999999998</v>
      </c>
      <c r="W258" s="5">
        <v>1</v>
      </c>
      <c r="X258" s="8">
        <v>2</v>
      </c>
      <c r="Y258" s="7">
        <v>0</v>
      </c>
      <c r="Z258" s="6">
        <v>0</v>
      </c>
      <c r="AA258" s="9">
        <v>0</v>
      </c>
      <c r="AB258" s="10">
        <v>0</v>
      </c>
      <c r="AC258" s="3">
        <v>0</v>
      </c>
      <c r="AD258" s="4">
        <v>0</v>
      </c>
      <c r="AE258" s="1">
        <f t="shared" si="69"/>
        <v>3</v>
      </c>
    </row>
    <row r="259" spans="1:31" x14ac:dyDescent="0.3">
      <c r="A259" s="1" t="s">
        <v>2318</v>
      </c>
      <c r="B259" s="1">
        <v>2</v>
      </c>
      <c r="C259" s="1" t="s">
        <v>2336</v>
      </c>
      <c r="D259" s="1">
        <v>4</v>
      </c>
      <c r="E259" s="5">
        <v>2840</v>
      </c>
      <c r="F259" s="8">
        <v>1577</v>
      </c>
      <c r="G259" s="7">
        <v>1186</v>
      </c>
      <c r="H259" s="6">
        <v>0</v>
      </c>
      <c r="I259" s="9">
        <v>281</v>
      </c>
      <c r="J259" s="10">
        <v>1220</v>
      </c>
      <c r="K259" s="3">
        <v>0</v>
      </c>
      <c r="L259" s="4">
        <v>72</v>
      </c>
      <c r="M259" s="1">
        <f t="shared" si="82"/>
        <v>7176</v>
      </c>
      <c r="N259" s="12">
        <f t="shared" si="83"/>
        <v>0.39576365663322183</v>
      </c>
      <c r="O259" s="13">
        <f t="shared" si="84"/>
        <v>0.21976031215161651</v>
      </c>
      <c r="P259" s="14">
        <f t="shared" si="85"/>
        <v>0.16527313266443702</v>
      </c>
      <c r="Q259" s="15">
        <f t="shared" si="86"/>
        <v>0</v>
      </c>
      <c r="R259" s="16">
        <f t="shared" si="87"/>
        <v>3.9158305462653288E-2</v>
      </c>
      <c r="S259" s="17">
        <f t="shared" si="88"/>
        <v>0.17001114827201783</v>
      </c>
      <c r="T259" s="18">
        <f t="shared" si="89"/>
        <v>0</v>
      </c>
      <c r="U259" s="19">
        <f t="shared" si="90"/>
        <v>1.0033444816053512E-2</v>
      </c>
      <c r="V259" s="2">
        <v>0.505</v>
      </c>
      <c r="W259" s="5">
        <v>3</v>
      </c>
      <c r="X259" s="8">
        <v>1</v>
      </c>
      <c r="Y259" s="7">
        <v>0</v>
      </c>
      <c r="Z259" s="6">
        <v>0</v>
      </c>
      <c r="AA259" s="9">
        <v>0</v>
      </c>
      <c r="AB259" s="10">
        <v>0</v>
      </c>
      <c r="AC259" s="3">
        <v>0</v>
      </c>
      <c r="AD259" s="4">
        <v>0</v>
      </c>
      <c r="AE259" s="1">
        <f t="shared" ref="AE259:AE322" si="91">SUM(W259:AD259)</f>
        <v>4</v>
      </c>
    </row>
    <row r="260" spans="1:31" x14ac:dyDescent="0.3">
      <c r="A260" s="1" t="s">
        <v>2318</v>
      </c>
      <c r="B260" s="1">
        <v>3</v>
      </c>
      <c r="C260" s="1" t="s">
        <v>2337</v>
      </c>
      <c r="D260" s="1">
        <v>4</v>
      </c>
      <c r="E260" s="5">
        <v>3012</v>
      </c>
      <c r="F260" s="8">
        <v>1691</v>
      </c>
      <c r="G260" s="7">
        <v>738</v>
      </c>
      <c r="H260" s="6">
        <v>0</v>
      </c>
      <c r="I260" s="9">
        <v>187</v>
      </c>
      <c r="J260" s="10">
        <v>224</v>
      </c>
      <c r="K260" s="3">
        <v>0</v>
      </c>
      <c r="L260" s="4">
        <v>67</v>
      </c>
      <c r="M260" s="1">
        <f t="shared" si="82"/>
        <v>5919</v>
      </c>
      <c r="N260" s="12">
        <f t="shared" si="83"/>
        <v>0.50886974151039022</v>
      </c>
      <c r="O260" s="13">
        <f t="shared" si="84"/>
        <v>0.28569015036323703</v>
      </c>
      <c r="P260" s="14">
        <f t="shared" si="85"/>
        <v>0.12468322351748606</v>
      </c>
      <c r="Q260" s="15">
        <f t="shared" si="86"/>
        <v>0</v>
      </c>
      <c r="R260" s="16">
        <f t="shared" si="87"/>
        <v>3.1593174522723436E-2</v>
      </c>
      <c r="S260" s="17">
        <f t="shared" si="88"/>
        <v>3.7844230444331814E-2</v>
      </c>
      <c r="T260" s="18">
        <f t="shared" si="89"/>
        <v>0</v>
      </c>
      <c r="U260" s="19">
        <f t="shared" si="90"/>
        <v>1.131947964183139E-2</v>
      </c>
      <c r="V260" s="2">
        <v>0.47899999999999998</v>
      </c>
      <c r="W260" s="5">
        <v>2</v>
      </c>
      <c r="X260" s="8">
        <v>1</v>
      </c>
      <c r="Y260" s="7">
        <v>1</v>
      </c>
      <c r="Z260" s="6">
        <v>0</v>
      </c>
      <c r="AA260" s="9">
        <v>0</v>
      </c>
      <c r="AB260" s="10">
        <v>0</v>
      </c>
      <c r="AC260" s="3">
        <v>0</v>
      </c>
      <c r="AD260" s="4">
        <v>0</v>
      </c>
      <c r="AE260" s="1">
        <f t="shared" si="91"/>
        <v>4</v>
      </c>
    </row>
    <row r="261" spans="1:31" x14ac:dyDescent="0.3">
      <c r="A261" s="1" t="s">
        <v>2318</v>
      </c>
      <c r="B261" s="1">
        <v>4</v>
      </c>
      <c r="C261" s="1" t="s">
        <v>2347</v>
      </c>
      <c r="D261" s="1">
        <v>4</v>
      </c>
      <c r="E261" s="5">
        <v>3481</v>
      </c>
      <c r="F261" s="8">
        <v>1413</v>
      </c>
      <c r="G261" s="7">
        <v>786</v>
      </c>
      <c r="H261" s="6">
        <v>0</v>
      </c>
      <c r="I261" s="9">
        <v>178</v>
      </c>
      <c r="J261" s="10">
        <v>0</v>
      </c>
      <c r="K261" s="3">
        <v>0</v>
      </c>
      <c r="L261" s="4">
        <v>73</v>
      </c>
      <c r="M261" s="1">
        <f t="shared" si="82"/>
        <v>5931</v>
      </c>
      <c r="N261" s="12">
        <f t="shared" si="83"/>
        <v>0.58691620300118019</v>
      </c>
      <c r="O261" s="13">
        <f t="shared" si="84"/>
        <v>0.23823975720789076</v>
      </c>
      <c r="P261" s="14">
        <f t="shared" si="85"/>
        <v>0.1325240263024785</v>
      </c>
      <c r="Q261" s="15">
        <f t="shared" si="86"/>
        <v>0</v>
      </c>
      <c r="R261" s="16">
        <f t="shared" si="87"/>
        <v>3.0011802394199965E-2</v>
      </c>
      <c r="S261" s="17">
        <f t="shared" si="88"/>
        <v>0</v>
      </c>
      <c r="T261" s="18">
        <f t="shared" si="89"/>
        <v>0</v>
      </c>
      <c r="U261" s="19">
        <f t="shared" si="90"/>
        <v>1.2308211094250548E-2</v>
      </c>
      <c r="V261" s="2">
        <v>0.47299999999999998</v>
      </c>
      <c r="W261" s="5">
        <v>3</v>
      </c>
      <c r="X261" s="8">
        <v>1</v>
      </c>
      <c r="Y261" s="7">
        <v>0</v>
      </c>
      <c r="Z261" s="6">
        <v>0</v>
      </c>
      <c r="AA261" s="9">
        <v>0</v>
      </c>
      <c r="AB261" s="10">
        <v>0</v>
      </c>
      <c r="AC261" s="3">
        <v>0</v>
      </c>
      <c r="AD261" s="4">
        <v>0</v>
      </c>
      <c r="AE261" s="1">
        <f t="shared" si="91"/>
        <v>4</v>
      </c>
    </row>
    <row r="262" spans="1:31" x14ac:dyDescent="0.3">
      <c r="A262" s="1" t="s">
        <v>2318</v>
      </c>
      <c r="B262" s="1">
        <v>5</v>
      </c>
      <c r="C262" s="1" t="s">
        <v>2356</v>
      </c>
      <c r="D262" s="1">
        <v>3</v>
      </c>
      <c r="E262" s="5">
        <v>1519</v>
      </c>
      <c r="F262" s="8">
        <v>1637</v>
      </c>
      <c r="G262" s="7">
        <v>987</v>
      </c>
      <c r="H262" s="6">
        <v>0</v>
      </c>
      <c r="I262" s="9">
        <v>0</v>
      </c>
      <c r="J262" s="10">
        <v>416</v>
      </c>
      <c r="K262" s="3">
        <v>0</v>
      </c>
      <c r="L262" s="4">
        <v>0</v>
      </c>
      <c r="M262" s="1">
        <f t="shared" si="82"/>
        <v>4559</v>
      </c>
      <c r="N262" s="12">
        <f t="shared" si="83"/>
        <v>0.33318710243474448</v>
      </c>
      <c r="O262" s="13">
        <f t="shared" si="84"/>
        <v>0.35906997148497477</v>
      </c>
      <c r="P262" s="14">
        <f t="shared" si="85"/>
        <v>0.21649484536082475</v>
      </c>
      <c r="Q262" s="15">
        <f t="shared" si="86"/>
        <v>0</v>
      </c>
      <c r="R262" s="16">
        <f t="shared" si="87"/>
        <v>0</v>
      </c>
      <c r="S262" s="17">
        <f t="shared" si="88"/>
        <v>9.1248080719456018E-2</v>
      </c>
      <c r="T262" s="18">
        <f t="shared" si="89"/>
        <v>0</v>
      </c>
      <c r="U262" s="19">
        <f t="shared" si="90"/>
        <v>0</v>
      </c>
      <c r="V262" s="2">
        <v>0.502</v>
      </c>
      <c r="W262" s="5">
        <v>1</v>
      </c>
      <c r="X262" s="8">
        <v>1</v>
      </c>
      <c r="Y262" s="7">
        <v>1</v>
      </c>
      <c r="Z262" s="6">
        <v>0</v>
      </c>
      <c r="AA262" s="9">
        <v>0</v>
      </c>
      <c r="AB262" s="10">
        <v>0</v>
      </c>
      <c r="AC262" s="3">
        <v>0</v>
      </c>
      <c r="AD262" s="4">
        <v>0</v>
      </c>
      <c r="AE262" s="1">
        <f t="shared" si="91"/>
        <v>3</v>
      </c>
    </row>
    <row r="263" spans="1:31" x14ac:dyDescent="0.3">
      <c r="A263" s="1" t="s">
        <v>2318</v>
      </c>
      <c r="B263" s="1">
        <v>6</v>
      </c>
      <c r="C263" s="1" t="s">
        <v>2363</v>
      </c>
      <c r="D263" s="1">
        <v>3</v>
      </c>
      <c r="E263" s="5">
        <v>1509</v>
      </c>
      <c r="F263" s="8">
        <v>1869</v>
      </c>
      <c r="G263" s="7">
        <v>587</v>
      </c>
      <c r="H263" s="6">
        <v>0</v>
      </c>
      <c r="I263" s="9">
        <v>0</v>
      </c>
      <c r="J263" s="10">
        <v>278</v>
      </c>
      <c r="K263" s="3">
        <v>0</v>
      </c>
      <c r="L263" s="4">
        <v>96</v>
      </c>
      <c r="M263" s="1">
        <f t="shared" si="82"/>
        <v>4339</v>
      </c>
      <c r="N263" s="12">
        <f t="shared" si="83"/>
        <v>0.3477759852500576</v>
      </c>
      <c r="O263" s="13">
        <f t="shared" si="84"/>
        <v>0.4307444111546439</v>
      </c>
      <c r="P263" s="14">
        <f t="shared" si="85"/>
        <v>0.13528462779442268</v>
      </c>
      <c r="Q263" s="15">
        <f t="shared" si="86"/>
        <v>0</v>
      </c>
      <c r="R263" s="16">
        <f t="shared" si="87"/>
        <v>0</v>
      </c>
      <c r="S263" s="17">
        <f t="shared" si="88"/>
        <v>6.4070062226319432E-2</v>
      </c>
      <c r="T263" s="18">
        <f t="shared" si="89"/>
        <v>0</v>
      </c>
      <c r="U263" s="19">
        <f t="shared" si="90"/>
        <v>2.212491357455635E-2</v>
      </c>
      <c r="V263" s="2">
        <v>0.46600000000000003</v>
      </c>
      <c r="W263" s="5">
        <v>1</v>
      </c>
      <c r="X263" s="8">
        <v>2</v>
      </c>
      <c r="Y263" s="7">
        <v>0</v>
      </c>
      <c r="Z263" s="6">
        <v>0</v>
      </c>
      <c r="AA263" s="9">
        <v>0</v>
      </c>
      <c r="AB263" s="10">
        <v>0</v>
      </c>
      <c r="AC263" s="3">
        <v>0</v>
      </c>
      <c r="AD263" s="4">
        <v>0</v>
      </c>
      <c r="AE263" s="1">
        <f t="shared" si="91"/>
        <v>3</v>
      </c>
    </row>
    <row r="264" spans="1:31" x14ac:dyDescent="0.3">
      <c r="A264" s="1" t="s">
        <v>2318</v>
      </c>
      <c r="B264" s="1">
        <v>7</v>
      </c>
      <c r="C264" s="1" t="s">
        <v>2371</v>
      </c>
      <c r="D264" s="1">
        <v>4</v>
      </c>
      <c r="E264" s="5">
        <v>1696</v>
      </c>
      <c r="F264" s="8">
        <v>1687</v>
      </c>
      <c r="G264" s="7">
        <v>723</v>
      </c>
      <c r="H264" s="6">
        <v>0</v>
      </c>
      <c r="I264" s="9">
        <v>109</v>
      </c>
      <c r="J264" s="10">
        <v>662</v>
      </c>
      <c r="K264" s="3">
        <v>0</v>
      </c>
      <c r="L264" s="4">
        <v>0</v>
      </c>
      <c r="M264" s="1">
        <f t="shared" si="82"/>
        <v>4877</v>
      </c>
      <c r="N264" s="12">
        <f t="shared" si="83"/>
        <v>0.34775476727496413</v>
      </c>
      <c r="O264" s="13">
        <f t="shared" si="84"/>
        <v>0.34590937051466064</v>
      </c>
      <c r="P264" s="14">
        <f t="shared" si="85"/>
        <v>0.1482468730777117</v>
      </c>
      <c r="Q264" s="15">
        <f t="shared" si="86"/>
        <v>0</v>
      </c>
      <c r="R264" s="16">
        <f t="shared" si="87"/>
        <v>2.2349805208119744E-2</v>
      </c>
      <c r="S264" s="17">
        <f t="shared" si="88"/>
        <v>0.13573918392454379</v>
      </c>
      <c r="T264" s="18">
        <f t="shared" si="89"/>
        <v>0</v>
      </c>
      <c r="U264" s="19">
        <f t="shared" si="90"/>
        <v>0</v>
      </c>
      <c r="V264" s="2">
        <v>0.41799999999999998</v>
      </c>
      <c r="W264" s="5">
        <v>2</v>
      </c>
      <c r="X264" s="8">
        <v>2</v>
      </c>
      <c r="Y264" s="7">
        <v>0</v>
      </c>
      <c r="Z264" s="6">
        <v>0</v>
      </c>
      <c r="AA264" s="9">
        <v>0</v>
      </c>
      <c r="AB264" s="10">
        <v>0</v>
      </c>
      <c r="AC264" s="3">
        <v>0</v>
      </c>
      <c r="AD264" s="4">
        <v>0</v>
      </c>
      <c r="AE264" s="1">
        <f t="shared" si="91"/>
        <v>4</v>
      </c>
    </row>
    <row r="265" spans="1:31" x14ac:dyDescent="0.3">
      <c r="A265" s="1" t="s">
        <v>2318</v>
      </c>
      <c r="B265" s="1">
        <v>8</v>
      </c>
      <c r="C265" s="1" t="s">
        <v>2380</v>
      </c>
      <c r="D265" s="1">
        <v>4</v>
      </c>
      <c r="E265" s="5">
        <v>1676</v>
      </c>
      <c r="F265" s="8">
        <v>1942</v>
      </c>
      <c r="G265" s="7">
        <v>1084</v>
      </c>
      <c r="H265" s="6">
        <v>0</v>
      </c>
      <c r="I265" s="9">
        <v>90</v>
      </c>
      <c r="J265" s="10">
        <v>1084</v>
      </c>
      <c r="K265" s="3">
        <v>0</v>
      </c>
      <c r="L265" s="4">
        <v>63</v>
      </c>
      <c r="M265" s="1">
        <f t="shared" si="82"/>
        <v>5939</v>
      </c>
      <c r="N265" s="12">
        <f t="shared" si="83"/>
        <v>0.28220239097491162</v>
      </c>
      <c r="O265" s="13">
        <f t="shared" si="84"/>
        <v>0.32699107593871024</v>
      </c>
      <c r="P265" s="14">
        <f t="shared" si="85"/>
        <v>0.18252231015322445</v>
      </c>
      <c r="Q265" s="15">
        <f t="shared" si="86"/>
        <v>0</v>
      </c>
      <c r="R265" s="16">
        <f t="shared" si="87"/>
        <v>1.5154066341134871E-2</v>
      </c>
      <c r="S265" s="17">
        <f t="shared" si="88"/>
        <v>0.18252231015322445</v>
      </c>
      <c r="T265" s="18">
        <f t="shared" si="89"/>
        <v>0</v>
      </c>
      <c r="U265" s="19">
        <f t="shared" si="90"/>
        <v>1.0607846438794409E-2</v>
      </c>
      <c r="V265" s="2">
        <v>0.41199999999999998</v>
      </c>
      <c r="W265" s="5">
        <v>1</v>
      </c>
      <c r="X265" s="8">
        <v>1</v>
      </c>
      <c r="Y265" s="7">
        <v>1</v>
      </c>
      <c r="Z265" s="6">
        <v>0</v>
      </c>
      <c r="AA265" s="9">
        <v>0</v>
      </c>
      <c r="AB265" s="10">
        <v>1</v>
      </c>
      <c r="AC265" s="3">
        <v>0</v>
      </c>
      <c r="AD265" s="4">
        <v>0</v>
      </c>
      <c r="AE265" s="1">
        <f t="shared" si="91"/>
        <v>4</v>
      </c>
    </row>
    <row r="266" spans="1:31" x14ac:dyDescent="0.3">
      <c r="A266" s="1" t="s">
        <v>2318</v>
      </c>
      <c r="B266" s="1">
        <v>9</v>
      </c>
      <c r="C266" s="1" t="s">
        <v>2389</v>
      </c>
      <c r="D266" s="1">
        <v>4</v>
      </c>
      <c r="E266" s="5">
        <v>1718</v>
      </c>
      <c r="F266" s="8">
        <v>1677</v>
      </c>
      <c r="G266" s="7">
        <v>763</v>
      </c>
      <c r="H266" s="6">
        <v>0</v>
      </c>
      <c r="I266" s="9">
        <v>121</v>
      </c>
      <c r="J266" s="10">
        <v>223</v>
      </c>
      <c r="K266" s="3">
        <v>385</v>
      </c>
      <c r="L266" s="4">
        <v>0</v>
      </c>
      <c r="M266" s="1">
        <f t="shared" si="82"/>
        <v>4887</v>
      </c>
      <c r="N266" s="12">
        <f t="shared" si="83"/>
        <v>0.35154491508082669</v>
      </c>
      <c r="O266" s="13">
        <f t="shared" si="84"/>
        <v>0.34315531000613875</v>
      </c>
      <c r="P266" s="14">
        <f t="shared" si="85"/>
        <v>0.15612850419480254</v>
      </c>
      <c r="Q266" s="15">
        <f t="shared" si="86"/>
        <v>0</v>
      </c>
      <c r="R266" s="16">
        <f t="shared" si="87"/>
        <v>2.4759566196030286E-2</v>
      </c>
      <c r="S266" s="17">
        <f t="shared" si="88"/>
        <v>4.5631266625741761E-2</v>
      </c>
      <c r="T266" s="18">
        <f t="shared" si="89"/>
        <v>7.8780437896459998E-2</v>
      </c>
      <c r="U266" s="19">
        <f t="shared" si="90"/>
        <v>0</v>
      </c>
      <c r="V266" s="2">
        <v>0.39300000000000002</v>
      </c>
      <c r="W266" s="5">
        <v>2</v>
      </c>
      <c r="X266" s="8">
        <v>1</v>
      </c>
      <c r="Y266" s="7">
        <v>1</v>
      </c>
      <c r="Z266" s="6">
        <v>0</v>
      </c>
      <c r="AA266" s="9">
        <v>0</v>
      </c>
      <c r="AB266" s="10">
        <v>0</v>
      </c>
      <c r="AC266" s="3">
        <v>0</v>
      </c>
      <c r="AD266" s="4">
        <v>0</v>
      </c>
      <c r="AE266" s="1">
        <f t="shared" si="91"/>
        <v>4</v>
      </c>
    </row>
    <row r="267" spans="1:31" x14ac:dyDescent="0.3">
      <c r="A267" s="1" t="s">
        <v>2318</v>
      </c>
      <c r="B267" s="1">
        <v>10</v>
      </c>
      <c r="C267" s="1" t="s">
        <v>2399</v>
      </c>
      <c r="D267" s="1">
        <v>3</v>
      </c>
      <c r="E267" s="5">
        <v>1696</v>
      </c>
      <c r="F267" s="8">
        <v>1734</v>
      </c>
      <c r="G267" s="7">
        <v>343</v>
      </c>
      <c r="H267" s="6">
        <v>0</v>
      </c>
      <c r="I267" s="9">
        <v>0</v>
      </c>
      <c r="J267" s="10">
        <v>0</v>
      </c>
      <c r="K267" s="3">
        <v>0</v>
      </c>
      <c r="L267" s="4">
        <v>0</v>
      </c>
      <c r="M267" s="1">
        <f t="shared" si="82"/>
        <v>3773</v>
      </c>
      <c r="N267" s="12">
        <f t="shared" si="83"/>
        <v>0.44950967399946989</v>
      </c>
      <c r="O267" s="13">
        <f t="shared" si="84"/>
        <v>0.45958123509143917</v>
      </c>
      <c r="P267" s="14">
        <f t="shared" si="85"/>
        <v>9.0909090909090912E-2</v>
      </c>
      <c r="Q267" s="15">
        <f t="shared" si="86"/>
        <v>0</v>
      </c>
      <c r="R267" s="16">
        <f t="shared" si="87"/>
        <v>0</v>
      </c>
      <c r="S267" s="17">
        <f t="shared" si="88"/>
        <v>0</v>
      </c>
      <c r="T267" s="18">
        <f t="shared" si="89"/>
        <v>0</v>
      </c>
      <c r="U267" s="19">
        <f t="shared" si="90"/>
        <v>0</v>
      </c>
      <c r="V267" s="2">
        <v>0.39400000000000002</v>
      </c>
      <c r="W267" s="5">
        <v>1</v>
      </c>
      <c r="X267" s="8">
        <v>2</v>
      </c>
      <c r="Y267" s="7">
        <v>0</v>
      </c>
      <c r="Z267" s="6">
        <v>0</v>
      </c>
      <c r="AA267" s="9">
        <v>0</v>
      </c>
      <c r="AB267" s="10">
        <v>0</v>
      </c>
      <c r="AC267" s="3">
        <v>0</v>
      </c>
      <c r="AD267" s="4">
        <v>0</v>
      </c>
      <c r="AE267" s="1">
        <f t="shared" si="91"/>
        <v>3</v>
      </c>
    </row>
    <row r="268" spans="1:31" x14ac:dyDescent="0.3">
      <c r="A268" s="1" t="s">
        <v>2318</v>
      </c>
      <c r="B268" s="1">
        <v>11</v>
      </c>
      <c r="C268" s="1" t="s">
        <v>2405</v>
      </c>
      <c r="D268" s="1">
        <v>4</v>
      </c>
      <c r="E268" s="5">
        <v>1985</v>
      </c>
      <c r="F268" s="8">
        <v>1372</v>
      </c>
      <c r="G268" s="7">
        <v>552</v>
      </c>
      <c r="H268" s="6">
        <v>0</v>
      </c>
      <c r="I268" s="9">
        <v>0</v>
      </c>
      <c r="J268" s="10">
        <v>216</v>
      </c>
      <c r="K268" s="3">
        <v>522</v>
      </c>
      <c r="L268" s="4">
        <v>0</v>
      </c>
      <c r="M268" s="1">
        <f t="shared" si="82"/>
        <v>4647</v>
      </c>
      <c r="N268" s="12">
        <f t="shared" si="83"/>
        <v>0.42715730578868089</v>
      </c>
      <c r="O268" s="13">
        <f t="shared" si="84"/>
        <v>0.29524424359802021</v>
      </c>
      <c r="P268" s="14">
        <f t="shared" si="85"/>
        <v>0.11878631375080698</v>
      </c>
      <c r="Q268" s="15">
        <f t="shared" si="86"/>
        <v>0</v>
      </c>
      <c r="R268" s="16">
        <f t="shared" si="87"/>
        <v>0</v>
      </c>
      <c r="S268" s="17">
        <f t="shared" si="88"/>
        <v>4.6481601032924466E-2</v>
      </c>
      <c r="T268" s="18">
        <f t="shared" si="89"/>
        <v>0.11233053582956747</v>
      </c>
      <c r="U268" s="19">
        <f t="shared" si="90"/>
        <v>0</v>
      </c>
      <c r="V268" s="2">
        <v>0.38</v>
      </c>
      <c r="W268" s="5">
        <v>2</v>
      </c>
      <c r="X268" s="8">
        <v>2</v>
      </c>
      <c r="Y268" s="7">
        <v>0</v>
      </c>
      <c r="Z268" s="6">
        <v>0</v>
      </c>
      <c r="AA268" s="9">
        <v>0</v>
      </c>
      <c r="AB268" s="10">
        <v>0</v>
      </c>
      <c r="AC268" s="3">
        <v>0</v>
      </c>
      <c r="AD268" s="4">
        <v>0</v>
      </c>
      <c r="AE268" s="1">
        <f t="shared" si="91"/>
        <v>4</v>
      </c>
    </row>
    <row r="269" spans="1:31" s="41" customFormat="1" x14ac:dyDescent="0.3">
      <c r="A269" s="1" t="s">
        <v>2318</v>
      </c>
      <c r="B269" s="1">
        <v>12</v>
      </c>
      <c r="C269" s="1" t="s">
        <v>2413</v>
      </c>
      <c r="D269" s="1">
        <v>4</v>
      </c>
      <c r="E269" s="5">
        <v>2375</v>
      </c>
      <c r="F269" s="8">
        <v>1684</v>
      </c>
      <c r="G269" s="7">
        <v>1396</v>
      </c>
      <c r="H269" s="6">
        <v>0</v>
      </c>
      <c r="I269" s="9">
        <v>236</v>
      </c>
      <c r="J269" s="10">
        <v>512</v>
      </c>
      <c r="K269" s="3">
        <v>0</v>
      </c>
      <c r="L269" s="4">
        <v>0</v>
      </c>
      <c r="M269" s="1">
        <f t="shared" si="82"/>
        <v>6203</v>
      </c>
      <c r="N269" s="12">
        <f t="shared" si="83"/>
        <v>0.3828792519748509</v>
      </c>
      <c r="O269" s="13">
        <f t="shared" si="84"/>
        <v>0.27148154118974688</v>
      </c>
      <c r="P269" s="14">
        <f t="shared" si="85"/>
        <v>0.22505239400290183</v>
      </c>
      <c r="Q269" s="15">
        <f t="shared" si="86"/>
        <v>0</v>
      </c>
      <c r="R269" s="16">
        <f t="shared" si="87"/>
        <v>3.8046106722553603E-2</v>
      </c>
      <c r="S269" s="17">
        <f t="shared" si="88"/>
        <v>8.2540706109946793E-2</v>
      </c>
      <c r="T269" s="18">
        <f t="shared" si="89"/>
        <v>0</v>
      </c>
      <c r="U269" s="19">
        <f t="shared" si="90"/>
        <v>0</v>
      </c>
      <c r="V269" s="2">
        <v>0.436</v>
      </c>
      <c r="W269" s="5">
        <v>2</v>
      </c>
      <c r="X269" s="8">
        <v>1</v>
      </c>
      <c r="Y269" s="7">
        <v>1</v>
      </c>
      <c r="Z269" s="6">
        <v>0</v>
      </c>
      <c r="AA269" s="9">
        <v>0</v>
      </c>
      <c r="AB269" s="10">
        <v>0</v>
      </c>
      <c r="AC269" s="3">
        <v>0</v>
      </c>
      <c r="AD269" s="4">
        <v>0</v>
      </c>
      <c r="AE269" s="1">
        <f t="shared" si="91"/>
        <v>4</v>
      </c>
    </row>
    <row r="270" spans="1:31" x14ac:dyDescent="0.3">
      <c r="A270" s="1" t="s">
        <v>2318</v>
      </c>
      <c r="B270" s="1">
        <v>13</v>
      </c>
      <c r="C270" s="1" t="s">
        <v>2422</v>
      </c>
      <c r="D270" s="1">
        <v>4</v>
      </c>
      <c r="E270" s="5">
        <v>1465</v>
      </c>
      <c r="F270" s="8">
        <v>1840</v>
      </c>
      <c r="G270" s="7">
        <v>670</v>
      </c>
      <c r="H270" s="6">
        <v>0</v>
      </c>
      <c r="I270" s="9">
        <v>0</v>
      </c>
      <c r="J270" s="10">
        <v>509</v>
      </c>
      <c r="K270" s="3">
        <v>0</v>
      </c>
      <c r="L270" s="4">
        <v>559</v>
      </c>
      <c r="M270" s="1">
        <f t="shared" si="82"/>
        <v>5043</v>
      </c>
      <c r="N270" s="12">
        <f t="shared" si="83"/>
        <v>0.29050168550465993</v>
      </c>
      <c r="O270" s="13">
        <f t="shared" si="84"/>
        <v>0.36486218520721792</v>
      </c>
      <c r="P270" s="14">
        <f t="shared" si="85"/>
        <v>0.13285742613523696</v>
      </c>
      <c r="Q270" s="15">
        <f t="shared" si="86"/>
        <v>0</v>
      </c>
      <c r="R270" s="16">
        <f t="shared" si="87"/>
        <v>0</v>
      </c>
      <c r="S270" s="17">
        <f t="shared" si="88"/>
        <v>0.1009319849296054</v>
      </c>
      <c r="T270" s="18">
        <f t="shared" si="89"/>
        <v>0</v>
      </c>
      <c r="U270" s="19">
        <f t="shared" si="90"/>
        <v>0.11084671822327979</v>
      </c>
      <c r="V270" s="2">
        <v>0.43</v>
      </c>
      <c r="W270" s="5">
        <v>1</v>
      </c>
      <c r="X270" s="8">
        <v>2</v>
      </c>
      <c r="Y270" s="7">
        <v>1</v>
      </c>
      <c r="Z270" s="6">
        <v>0</v>
      </c>
      <c r="AA270" s="9">
        <v>0</v>
      </c>
      <c r="AB270" s="10">
        <v>0</v>
      </c>
      <c r="AC270" s="3">
        <v>0</v>
      </c>
      <c r="AD270" s="4">
        <v>0</v>
      </c>
      <c r="AE270" s="1">
        <f t="shared" si="91"/>
        <v>4</v>
      </c>
    </row>
    <row r="271" spans="1:31" x14ac:dyDescent="0.3">
      <c r="A271" s="1" t="s">
        <v>2318</v>
      </c>
      <c r="B271" s="1">
        <v>14</v>
      </c>
      <c r="C271" s="1" t="s">
        <v>2430</v>
      </c>
      <c r="D271" s="1">
        <v>3</v>
      </c>
      <c r="E271" s="5">
        <v>1811</v>
      </c>
      <c r="F271" s="8">
        <v>2354</v>
      </c>
      <c r="G271" s="7">
        <v>519</v>
      </c>
      <c r="H271" s="6">
        <v>0</v>
      </c>
      <c r="I271" s="9">
        <v>0</v>
      </c>
      <c r="J271" s="10">
        <v>0</v>
      </c>
      <c r="K271" s="3">
        <v>0</v>
      </c>
      <c r="L271" s="4">
        <v>0</v>
      </c>
      <c r="M271" s="1">
        <f t="shared" si="82"/>
        <v>4684</v>
      </c>
      <c r="N271" s="12">
        <f t="shared" si="83"/>
        <v>0.38663535439795049</v>
      </c>
      <c r="O271" s="13">
        <f t="shared" si="84"/>
        <v>0.50256191289496155</v>
      </c>
      <c r="P271" s="14">
        <f t="shared" si="85"/>
        <v>0.11080273270708796</v>
      </c>
      <c r="Q271" s="15">
        <f t="shared" si="86"/>
        <v>0</v>
      </c>
      <c r="R271" s="16">
        <f t="shared" si="87"/>
        <v>0</v>
      </c>
      <c r="S271" s="17">
        <f t="shared" si="88"/>
        <v>0</v>
      </c>
      <c r="T271" s="18">
        <f t="shared" si="89"/>
        <v>0</v>
      </c>
      <c r="U271" s="19">
        <f t="shared" si="90"/>
        <v>0</v>
      </c>
      <c r="V271" s="2">
        <v>0.44800000000000001</v>
      </c>
      <c r="W271" s="5">
        <v>1</v>
      </c>
      <c r="X271" s="8">
        <v>2</v>
      </c>
      <c r="Y271" s="7">
        <v>0</v>
      </c>
      <c r="Z271" s="6">
        <v>0</v>
      </c>
      <c r="AA271" s="9">
        <v>0</v>
      </c>
      <c r="AB271" s="10">
        <v>0</v>
      </c>
      <c r="AC271" s="3">
        <v>0</v>
      </c>
      <c r="AD271" s="4">
        <v>0</v>
      </c>
      <c r="AE271" s="1">
        <f t="shared" si="91"/>
        <v>3</v>
      </c>
    </row>
    <row r="272" spans="1:31" x14ac:dyDescent="0.3">
      <c r="A272" s="1" t="s">
        <v>2318</v>
      </c>
      <c r="B272" s="1">
        <v>15</v>
      </c>
      <c r="C272" s="1" t="s">
        <v>2436</v>
      </c>
      <c r="D272" s="1">
        <v>4</v>
      </c>
      <c r="E272" s="5">
        <v>1801</v>
      </c>
      <c r="F272" s="8">
        <v>1845</v>
      </c>
      <c r="G272" s="7">
        <v>870</v>
      </c>
      <c r="H272" s="6">
        <v>0</v>
      </c>
      <c r="I272" s="9">
        <v>0</v>
      </c>
      <c r="J272" s="10">
        <v>313</v>
      </c>
      <c r="K272" s="3">
        <v>0</v>
      </c>
      <c r="L272" s="4">
        <v>89</v>
      </c>
      <c r="M272" s="1">
        <f t="shared" si="82"/>
        <v>4918</v>
      </c>
      <c r="N272" s="12">
        <f t="shared" si="83"/>
        <v>0.36620577470516469</v>
      </c>
      <c r="O272" s="13">
        <f t="shared" si="84"/>
        <v>0.37515250101667347</v>
      </c>
      <c r="P272" s="14">
        <f t="shared" si="85"/>
        <v>0.17690117934119562</v>
      </c>
      <c r="Q272" s="15">
        <f t="shared" si="86"/>
        <v>0</v>
      </c>
      <c r="R272" s="16">
        <f t="shared" si="87"/>
        <v>0</v>
      </c>
      <c r="S272" s="17">
        <f t="shared" si="88"/>
        <v>6.364375762505084E-2</v>
      </c>
      <c r="T272" s="18">
        <f t="shared" si="89"/>
        <v>0</v>
      </c>
      <c r="U272" s="19">
        <f t="shared" si="90"/>
        <v>1.8096787311915413E-2</v>
      </c>
      <c r="V272" s="2">
        <v>0.41399999999999998</v>
      </c>
      <c r="W272" s="5">
        <v>1</v>
      </c>
      <c r="X272" s="8">
        <v>2</v>
      </c>
      <c r="Y272" s="7">
        <v>1</v>
      </c>
      <c r="Z272" s="6">
        <v>0</v>
      </c>
      <c r="AA272" s="9">
        <v>0</v>
      </c>
      <c r="AB272" s="10">
        <v>0</v>
      </c>
      <c r="AC272" s="3">
        <v>0</v>
      </c>
      <c r="AD272" s="4">
        <v>0</v>
      </c>
      <c r="AE272" s="1">
        <f t="shared" si="91"/>
        <v>4</v>
      </c>
    </row>
    <row r="273" spans="1:31" x14ac:dyDescent="0.3">
      <c r="A273" s="1" t="s">
        <v>2318</v>
      </c>
      <c r="B273" s="1">
        <v>16</v>
      </c>
      <c r="C273" s="1" t="s">
        <v>2449</v>
      </c>
      <c r="D273" s="1">
        <v>3</v>
      </c>
      <c r="E273" s="5">
        <v>1518</v>
      </c>
      <c r="F273" s="8">
        <v>1560</v>
      </c>
      <c r="G273" s="7">
        <v>641</v>
      </c>
      <c r="H273" s="6">
        <v>0</v>
      </c>
      <c r="I273" s="9">
        <v>0</v>
      </c>
      <c r="J273" s="10">
        <v>0</v>
      </c>
      <c r="K273" s="3">
        <v>0</v>
      </c>
      <c r="L273" s="4">
        <v>0</v>
      </c>
      <c r="M273" s="1">
        <f t="shared" si="82"/>
        <v>3719</v>
      </c>
      <c r="N273" s="12">
        <f t="shared" si="83"/>
        <v>0.40817424038720085</v>
      </c>
      <c r="O273" s="13">
        <f t="shared" si="84"/>
        <v>0.41946759881688628</v>
      </c>
      <c r="P273" s="14">
        <f t="shared" si="85"/>
        <v>0.17235816079591287</v>
      </c>
      <c r="Q273" s="15">
        <f t="shared" si="86"/>
        <v>0</v>
      </c>
      <c r="R273" s="16">
        <f t="shared" si="87"/>
        <v>0</v>
      </c>
      <c r="S273" s="17">
        <f t="shared" si="88"/>
        <v>0</v>
      </c>
      <c r="T273" s="18">
        <f t="shared" si="89"/>
        <v>0</v>
      </c>
      <c r="U273" s="19">
        <f t="shared" si="90"/>
        <v>0</v>
      </c>
      <c r="V273" s="2">
        <v>0.4</v>
      </c>
      <c r="W273" s="5">
        <v>1</v>
      </c>
      <c r="X273" s="8">
        <v>2</v>
      </c>
      <c r="Y273" s="7">
        <v>0</v>
      </c>
      <c r="Z273" s="6">
        <v>0</v>
      </c>
      <c r="AA273" s="9">
        <v>0</v>
      </c>
      <c r="AB273" s="10">
        <v>0</v>
      </c>
      <c r="AC273" s="3">
        <v>0</v>
      </c>
      <c r="AD273" s="4">
        <v>0</v>
      </c>
      <c r="AE273" s="1">
        <f t="shared" si="91"/>
        <v>3</v>
      </c>
    </row>
    <row r="274" spans="1:31" x14ac:dyDescent="0.3">
      <c r="A274" s="1" t="s">
        <v>2318</v>
      </c>
      <c r="B274" s="1">
        <v>17</v>
      </c>
      <c r="C274" s="1" t="s">
        <v>2450</v>
      </c>
      <c r="D274" s="1">
        <v>3</v>
      </c>
      <c r="E274" s="5">
        <v>1727</v>
      </c>
      <c r="F274" s="8">
        <v>1555</v>
      </c>
      <c r="G274" s="7">
        <v>1002</v>
      </c>
      <c r="H274" s="6">
        <v>0</v>
      </c>
      <c r="I274" s="9">
        <v>0</v>
      </c>
      <c r="J274" s="10">
        <v>0</v>
      </c>
      <c r="K274" s="3">
        <v>87</v>
      </c>
      <c r="L274" s="4">
        <v>186</v>
      </c>
      <c r="M274" s="1">
        <f t="shared" si="82"/>
        <v>4557</v>
      </c>
      <c r="N274" s="12">
        <f t="shared" si="83"/>
        <v>0.37897739741057712</v>
      </c>
      <c r="O274" s="13">
        <f t="shared" si="84"/>
        <v>0.34123326750054861</v>
      </c>
      <c r="P274" s="14">
        <f t="shared" si="85"/>
        <v>0.21988150098749176</v>
      </c>
      <c r="Q274" s="15">
        <f t="shared" si="86"/>
        <v>0</v>
      </c>
      <c r="R274" s="16">
        <f t="shared" si="87"/>
        <v>0</v>
      </c>
      <c r="S274" s="17">
        <f t="shared" si="88"/>
        <v>0</v>
      </c>
      <c r="T274" s="18">
        <f t="shared" si="89"/>
        <v>1.9091507570770244E-2</v>
      </c>
      <c r="U274" s="19">
        <f t="shared" si="90"/>
        <v>4.0816326530612242E-2</v>
      </c>
      <c r="V274" s="2">
        <v>0.441</v>
      </c>
      <c r="W274" s="5">
        <v>1</v>
      </c>
      <c r="X274" s="8">
        <v>1</v>
      </c>
      <c r="Y274" s="7">
        <v>1</v>
      </c>
      <c r="Z274" s="6">
        <v>0</v>
      </c>
      <c r="AA274" s="9">
        <v>0</v>
      </c>
      <c r="AB274" s="10">
        <v>0</v>
      </c>
      <c r="AC274" s="3">
        <v>0</v>
      </c>
      <c r="AD274" s="4">
        <v>0</v>
      </c>
      <c r="AE274" s="1">
        <f t="shared" si="91"/>
        <v>3</v>
      </c>
    </row>
    <row r="275" spans="1:31" x14ac:dyDescent="0.3">
      <c r="A275" s="1" t="s">
        <v>2318</v>
      </c>
      <c r="B275" s="1">
        <v>18</v>
      </c>
      <c r="C275" s="1" t="s">
        <v>2459</v>
      </c>
      <c r="D275" s="1">
        <v>4</v>
      </c>
      <c r="E275" s="5">
        <v>2220</v>
      </c>
      <c r="F275" s="8">
        <v>1973</v>
      </c>
      <c r="G275" s="7">
        <v>908</v>
      </c>
      <c r="H275" s="6">
        <v>0</v>
      </c>
      <c r="I275" s="9">
        <v>0</v>
      </c>
      <c r="J275" s="10">
        <v>0</v>
      </c>
      <c r="K275" s="3">
        <v>562</v>
      </c>
      <c r="L275" s="4">
        <v>0</v>
      </c>
      <c r="M275" s="1">
        <f t="shared" si="82"/>
        <v>5663</v>
      </c>
      <c r="N275" s="12">
        <f t="shared" si="83"/>
        <v>0.39201836482429808</v>
      </c>
      <c r="O275" s="13">
        <f t="shared" si="84"/>
        <v>0.34840190711636942</v>
      </c>
      <c r="P275" s="14">
        <f t="shared" si="85"/>
        <v>0.1603390429101183</v>
      </c>
      <c r="Q275" s="15">
        <f t="shared" si="86"/>
        <v>0</v>
      </c>
      <c r="R275" s="16">
        <f t="shared" si="87"/>
        <v>0</v>
      </c>
      <c r="S275" s="17">
        <f t="shared" si="88"/>
        <v>0</v>
      </c>
      <c r="T275" s="18">
        <f t="shared" si="89"/>
        <v>9.9240685149214192E-2</v>
      </c>
      <c r="U275" s="19">
        <f t="shared" si="90"/>
        <v>0</v>
      </c>
      <c r="V275" s="2">
        <v>0.42699999999999999</v>
      </c>
      <c r="W275" s="5">
        <v>2</v>
      </c>
      <c r="X275" s="8">
        <v>2</v>
      </c>
      <c r="Y275" s="7">
        <v>0</v>
      </c>
      <c r="Z275" s="6">
        <v>0</v>
      </c>
      <c r="AA275" s="9">
        <v>0</v>
      </c>
      <c r="AB275" s="10">
        <v>0</v>
      </c>
      <c r="AC275" s="3">
        <v>0</v>
      </c>
      <c r="AD275" s="4">
        <v>0</v>
      </c>
      <c r="AE275" s="1">
        <f t="shared" si="91"/>
        <v>4</v>
      </c>
    </row>
    <row r="276" spans="1:31" x14ac:dyDescent="0.3">
      <c r="A276" s="1" t="s">
        <v>2318</v>
      </c>
      <c r="B276" s="1">
        <v>19</v>
      </c>
      <c r="C276" s="1" t="s">
        <v>2466</v>
      </c>
      <c r="D276" s="1">
        <v>4</v>
      </c>
      <c r="E276" s="5">
        <v>2471</v>
      </c>
      <c r="F276" s="8">
        <v>1424</v>
      </c>
      <c r="G276" s="7">
        <v>1188</v>
      </c>
      <c r="H276" s="6">
        <v>0</v>
      </c>
      <c r="I276" s="9">
        <v>145</v>
      </c>
      <c r="J276" s="10">
        <v>318</v>
      </c>
      <c r="K276" s="3">
        <v>325</v>
      </c>
      <c r="L276" s="4">
        <v>93</v>
      </c>
      <c r="M276" s="1">
        <f t="shared" si="82"/>
        <v>5964</v>
      </c>
      <c r="N276" s="12">
        <f t="shared" si="83"/>
        <v>0.41431924882629106</v>
      </c>
      <c r="O276" s="13">
        <f t="shared" si="84"/>
        <v>0.23876592890677398</v>
      </c>
      <c r="P276" s="14">
        <f t="shared" si="85"/>
        <v>0.19919517102615694</v>
      </c>
      <c r="Q276" s="15">
        <f t="shared" si="86"/>
        <v>0</v>
      </c>
      <c r="R276" s="16">
        <f t="shared" si="87"/>
        <v>2.4312541918175719E-2</v>
      </c>
      <c r="S276" s="17">
        <f t="shared" si="88"/>
        <v>5.3319919517102618E-2</v>
      </c>
      <c r="T276" s="18">
        <f t="shared" si="89"/>
        <v>5.4493628437290408E-2</v>
      </c>
      <c r="U276" s="19">
        <f t="shared" si="90"/>
        <v>1.5593561368209255E-2</v>
      </c>
      <c r="V276" s="2">
        <v>0.42899999999999999</v>
      </c>
      <c r="W276" s="5">
        <v>2</v>
      </c>
      <c r="X276" s="8">
        <v>1</v>
      </c>
      <c r="Y276" s="7">
        <v>1</v>
      </c>
      <c r="Z276" s="6">
        <v>0</v>
      </c>
      <c r="AA276" s="9">
        <v>0</v>
      </c>
      <c r="AB276" s="10">
        <v>0</v>
      </c>
      <c r="AC276" s="3">
        <v>0</v>
      </c>
      <c r="AD276" s="4">
        <v>0</v>
      </c>
      <c r="AE276" s="1">
        <f t="shared" si="91"/>
        <v>4</v>
      </c>
    </row>
    <row r="277" spans="1:31" x14ac:dyDescent="0.3">
      <c r="A277" s="1" t="s">
        <v>2318</v>
      </c>
      <c r="B277" s="1">
        <v>20</v>
      </c>
      <c r="C277" s="1" t="s">
        <v>2490</v>
      </c>
      <c r="D277" s="1">
        <v>4</v>
      </c>
      <c r="E277" s="5">
        <v>1791</v>
      </c>
      <c r="F277" s="8">
        <v>1520</v>
      </c>
      <c r="G277" s="7">
        <v>825</v>
      </c>
      <c r="H277" s="6">
        <v>0</v>
      </c>
      <c r="I277" s="9">
        <v>0</v>
      </c>
      <c r="J277" s="10">
        <v>2203</v>
      </c>
      <c r="K277" s="3">
        <v>0</v>
      </c>
      <c r="L277" s="4">
        <v>67</v>
      </c>
      <c r="M277" s="1">
        <f t="shared" si="82"/>
        <v>6406</v>
      </c>
      <c r="N277" s="12">
        <f t="shared" si="83"/>
        <v>0.27958164221042775</v>
      </c>
      <c r="O277" s="13">
        <f t="shared" si="84"/>
        <v>0.23727755229472369</v>
      </c>
      <c r="P277" s="14">
        <f t="shared" si="85"/>
        <v>0.12878551358101781</v>
      </c>
      <c r="Q277" s="15">
        <f t="shared" si="86"/>
        <v>0</v>
      </c>
      <c r="R277" s="16">
        <f t="shared" si="87"/>
        <v>0</v>
      </c>
      <c r="S277" s="17">
        <f t="shared" si="88"/>
        <v>0.34389634717452389</v>
      </c>
      <c r="T277" s="18">
        <f t="shared" si="89"/>
        <v>0</v>
      </c>
      <c r="U277" s="19">
        <f t="shared" si="90"/>
        <v>1.04589447393069E-2</v>
      </c>
      <c r="V277" s="2">
        <v>0.46</v>
      </c>
      <c r="W277" s="5">
        <v>1</v>
      </c>
      <c r="X277" s="8">
        <v>2</v>
      </c>
      <c r="Y277" s="7">
        <v>0</v>
      </c>
      <c r="Z277" s="6">
        <v>0</v>
      </c>
      <c r="AA277" s="9">
        <v>0</v>
      </c>
      <c r="AB277" s="10">
        <v>1</v>
      </c>
      <c r="AC277" s="3">
        <v>0</v>
      </c>
      <c r="AD277" s="4">
        <v>0</v>
      </c>
      <c r="AE277" s="1">
        <f t="shared" si="91"/>
        <v>4</v>
      </c>
    </row>
    <row r="278" spans="1:31" x14ac:dyDescent="0.3">
      <c r="A278" s="1" t="s">
        <v>2318</v>
      </c>
      <c r="B278" s="1">
        <v>21</v>
      </c>
      <c r="C278" s="1" t="s">
        <v>2491</v>
      </c>
      <c r="D278" s="1">
        <v>4</v>
      </c>
      <c r="E278" s="5">
        <v>2217</v>
      </c>
      <c r="F278" s="8">
        <v>1462</v>
      </c>
      <c r="G278" s="7">
        <v>1067</v>
      </c>
      <c r="H278" s="6">
        <v>0</v>
      </c>
      <c r="I278" s="9">
        <v>0</v>
      </c>
      <c r="J278" s="10">
        <v>0</v>
      </c>
      <c r="K278" s="3">
        <v>942</v>
      </c>
      <c r="L278" s="4">
        <v>0</v>
      </c>
      <c r="M278" s="1">
        <f t="shared" si="82"/>
        <v>5688</v>
      </c>
      <c r="N278" s="12">
        <f t="shared" si="83"/>
        <v>0.38976793248945146</v>
      </c>
      <c r="O278" s="13">
        <f t="shared" si="84"/>
        <v>0.25703234880450071</v>
      </c>
      <c r="P278" s="14">
        <f t="shared" si="85"/>
        <v>0.18758790436005626</v>
      </c>
      <c r="Q278" s="15">
        <f t="shared" si="86"/>
        <v>0</v>
      </c>
      <c r="R278" s="16">
        <f t="shared" si="87"/>
        <v>0</v>
      </c>
      <c r="S278" s="17">
        <f t="shared" si="88"/>
        <v>0</v>
      </c>
      <c r="T278" s="18">
        <f t="shared" si="89"/>
        <v>0.16561181434599156</v>
      </c>
      <c r="U278" s="19">
        <f t="shared" si="90"/>
        <v>0</v>
      </c>
      <c r="V278" s="2">
        <v>0.42099999999999999</v>
      </c>
      <c r="W278" s="5">
        <v>2</v>
      </c>
      <c r="X278" s="8">
        <v>1</v>
      </c>
      <c r="Y278" s="7">
        <v>1</v>
      </c>
      <c r="Z278" s="6">
        <v>0</v>
      </c>
      <c r="AA278" s="9">
        <v>0</v>
      </c>
      <c r="AB278" s="10">
        <v>0</v>
      </c>
      <c r="AC278" s="3">
        <v>0</v>
      </c>
      <c r="AD278" s="4">
        <v>0</v>
      </c>
      <c r="AE278" s="1">
        <f t="shared" si="91"/>
        <v>4</v>
      </c>
    </row>
    <row r="279" spans="1:31" s="41" customFormat="1" x14ac:dyDescent="0.3">
      <c r="A279" s="23" t="s">
        <v>2318</v>
      </c>
      <c r="B279" s="23" t="s">
        <v>68</v>
      </c>
      <c r="C279" s="23" t="s">
        <v>67</v>
      </c>
      <c r="D279" s="23">
        <f>SUM(D258:D278)</f>
        <v>77</v>
      </c>
      <c r="E279" s="24">
        <f t="shared" ref="E279:L279" si="92">SUM(E258:E278)</f>
        <v>42071</v>
      </c>
      <c r="F279" s="25">
        <f t="shared" si="92"/>
        <v>36043</v>
      </c>
      <c r="G279" s="26">
        <f t="shared" si="92"/>
        <v>17338</v>
      </c>
      <c r="H279" s="27">
        <f t="shared" si="92"/>
        <v>0</v>
      </c>
      <c r="I279" s="28">
        <f t="shared" si="92"/>
        <v>1444</v>
      </c>
      <c r="J279" s="29">
        <f t="shared" si="92"/>
        <v>8178</v>
      </c>
      <c r="K279" s="30">
        <f t="shared" si="92"/>
        <v>2823</v>
      </c>
      <c r="L279" s="31">
        <f t="shared" si="92"/>
        <v>1434</v>
      </c>
      <c r="M279" s="23">
        <f t="shared" si="82"/>
        <v>109331</v>
      </c>
      <c r="N279" s="32">
        <f t="shared" si="83"/>
        <v>0.3848039439866095</v>
      </c>
      <c r="O279" s="33">
        <f t="shared" si="84"/>
        <v>0.32966862097666716</v>
      </c>
      <c r="P279" s="34">
        <f t="shared" si="85"/>
        <v>0.15858265267856325</v>
      </c>
      <c r="Q279" s="35">
        <f t="shared" si="86"/>
        <v>0</v>
      </c>
      <c r="R279" s="36">
        <f t="shared" si="87"/>
        <v>1.3207598942660362E-2</v>
      </c>
      <c r="S279" s="37">
        <f t="shared" si="88"/>
        <v>7.4800376837310556E-2</v>
      </c>
      <c r="T279" s="38">
        <f t="shared" si="89"/>
        <v>2.582067300216773E-2</v>
      </c>
      <c r="U279" s="39">
        <f t="shared" si="90"/>
        <v>1.3116133576021439E-2</v>
      </c>
      <c r="V279" s="40"/>
      <c r="W279" s="24">
        <f>SUM(W258:W278)</f>
        <v>33</v>
      </c>
      <c r="X279" s="25">
        <f t="shared" ref="X279:AD279" si="93">SUM(X258:X278)</f>
        <v>32</v>
      </c>
      <c r="Y279" s="26">
        <f t="shared" si="93"/>
        <v>10</v>
      </c>
      <c r="Z279" s="27">
        <f t="shared" si="93"/>
        <v>0</v>
      </c>
      <c r="AA279" s="28">
        <f t="shared" si="93"/>
        <v>0</v>
      </c>
      <c r="AB279" s="29">
        <f t="shared" si="93"/>
        <v>2</v>
      </c>
      <c r="AC279" s="30">
        <f t="shared" si="93"/>
        <v>0</v>
      </c>
      <c r="AD279" s="31">
        <f t="shared" si="93"/>
        <v>0</v>
      </c>
      <c r="AE279" s="23">
        <f t="shared" si="91"/>
        <v>77</v>
      </c>
    </row>
    <row r="280" spans="1:31" x14ac:dyDescent="0.3">
      <c r="A280" s="1" t="s">
        <v>178</v>
      </c>
      <c r="B280" s="1">
        <v>1</v>
      </c>
      <c r="C280" s="1" t="s">
        <v>179</v>
      </c>
      <c r="D280" s="1">
        <v>4</v>
      </c>
      <c r="E280" s="5">
        <v>0</v>
      </c>
      <c r="F280" s="8">
        <v>0</v>
      </c>
      <c r="G280" s="7">
        <v>0</v>
      </c>
      <c r="H280" s="6">
        <v>0</v>
      </c>
      <c r="I280" s="9">
        <v>0</v>
      </c>
      <c r="J280" s="10">
        <v>1627</v>
      </c>
      <c r="K280" s="3">
        <v>0</v>
      </c>
      <c r="L280" s="4">
        <v>0</v>
      </c>
      <c r="M280" s="1">
        <f t="shared" si="82"/>
        <v>1627</v>
      </c>
      <c r="N280" s="12">
        <f t="shared" si="83"/>
        <v>0</v>
      </c>
      <c r="O280" s="13">
        <f t="shared" si="84"/>
        <v>0</v>
      </c>
      <c r="P280" s="14">
        <f t="shared" si="85"/>
        <v>0</v>
      </c>
      <c r="Q280" s="15">
        <f t="shared" si="86"/>
        <v>0</v>
      </c>
      <c r="R280" s="16">
        <f t="shared" si="87"/>
        <v>0</v>
      </c>
      <c r="S280" s="17">
        <f t="shared" si="88"/>
        <v>1</v>
      </c>
      <c r="T280" s="18">
        <f t="shared" si="89"/>
        <v>0</v>
      </c>
      <c r="U280" s="19">
        <f t="shared" si="90"/>
        <v>0</v>
      </c>
      <c r="V280" s="2">
        <v>0.47299999999999998</v>
      </c>
      <c r="W280" s="5">
        <v>0</v>
      </c>
      <c r="X280" s="8">
        <v>0</v>
      </c>
      <c r="Y280" s="7">
        <v>0</v>
      </c>
      <c r="Z280" s="6">
        <v>0</v>
      </c>
      <c r="AA280" s="9">
        <v>0</v>
      </c>
      <c r="AB280" s="10">
        <v>4</v>
      </c>
      <c r="AC280" s="3">
        <v>0</v>
      </c>
      <c r="AD280" s="4">
        <v>0</v>
      </c>
      <c r="AE280" s="1">
        <f t="shared" si="91"/>
        <v>4</v>
      </c>
    </row>
    <row r="281" spans="1:31" x14ac:dyDescent="0.3">
      <c r="A281" s="1" t="s">
        <v>178</v>
      </c>
      <c r="B281" s="1">
        <v>2</v>
      </c>
      <c r="C281" s="1" t="s">
        <v>188</v>
      </c>
      <c r="D281" s="1">
        <v>4</v>
      </c>
      <c r="E281" s="5">
        <v>0</v>
      </c>
      <c r="F281" s="8">
        <v>0</v>
      </c>
      <c r="G281" s="7">
        <v>0</v>
      </c>
      <c r="H281" s="6">
        <v>0</v>
      </c>
      <c r="I281" s="9">
        <v>0</v>
      </c>
      <c r="J281" s="10">
        <v>1114</v>
      </c>
      <c r="K281" s="3">
        <v>333</v>
      </c>
      <c r="L281" s="4">
        <v>0</v>
      </c>
      <c r="M281" s="1">
        <f t="shared" si="82"/>
        <v>1447</v>
      </c>
      <c r="N281" s="12">
        <f t="shared" si="83"/>
        <v>0</v>
      </c>
      <c r="O281" s="13">
        <f t="shared" si="84"/>
        <v>0</v>
      </c>
      <c r="P281" s="14">
        <f t="shared" si="85"/>
        <v>0</v>
      </c>
      <c r="Q281" s="15">
        <f t="shared" si="86"/>
        <v>0</v>
      </c>
      <c r="R281" s="16">
        <f t="shared" si="87"/>
        <v>0</v>
      </c>
      <c r="S281" s="17">
        <f t="shared" si="88"/>
        <v>0.76986869384934342</v>
      </c>
      <c r="T281" s="18">
        <f t="shared" si="89"/>
        <v>0.23013130615065652</v>
      </c>
      <c r="U281" s="19">
        <f t="shared" si="90"/>
        <v>0</v>
      </c>
      <c r="V281" s="2">
        <v>0.42299999999999999</v>
      </c>
      <c r="W281" s="5">
        <v>0</v>
      </c>
      <c r="X281" s="8">
        <v>0</v>
      </c>
      <c r="Y281" s="7">
        <v>0</v>
      </c>
      <c r="Z281" s="6">
        <v>0</v>
      </c>
      <c r="AA281" s="9">
        <v>0</v>
      </c>
      <c r="AB281" s="10">
        <v>3</v>
      </c>
      <c r="AC281" s="3">
        <v>1</v>
      </c>
      <c r="AD281" s="4">
        <v>0</v>
      </c>
      <c r="AE281" s="1">
        <f t="shared" si="91"/>
        <v>4</v>
      </c>
    </row>
    <row r="282" spans="1:31" x14ac:dyDescent="0.3">
      <c r="A282" s="1" t="s">
        <v>178</v>
      </c>
      <c r="B282" s="1">
        <v>3</v>
      </c>
      <c r="C282" s="1" t="s">
        <v>189</v>
      </c>
      <c r="D282" s="1">
        <v>3</v>
      </c>
      <c r="E282" s="5">
        <v>0</v>
      </c>
      <c r="F282" s="8">
        <v>0</v>
      </c>
      <c r="G282" s="7">
        <v>0</v>
      </c>
      <c r="H282" s="6">
        <v>0</v>
      </c>
      <c r="I282" s="9">
        <v>0</v>
      </c>
      <c r="J282" s="10">
        <v>0</v>
      </c>
      <c r="K282" s="3">
        <v>0</v>
      </c>
      <c r="L282" s="4">
        <v>0</v>
      </c>
      <c r="M282" s="1">
        <f t="shared" si="82"/>
        <v>0</v>
      </c>
      <c r="N282" s="12" t="e">
        <f t="shared" si="83"/>
        <v>#DIV/0!</v>
      </c>
      <c r="O282" s="13" t="e">
        <f t="shared" si="84"/>
        <v>#DIV/0!</v>
      </c>
      <c r="P282" s="14" t="e">
        <f t="shared" si="85"/>
        <v>#DIV/0!</v>
      </c>
      <c r="Q282" s="15" t="e">
        <f t="shared" si="86"/>
        <v>#DIV/0!</v>
      </c>
      <c r="R282" s="16" t="e">
        <f t="shared" si="87"/>
        <v>#DIV/0!</v>
      </c>
      <c r="S282" s="17" t="e">
        <f t="shared" si="88"/>
        <v>#DIV/0!</v>
      </c>
      <c r="T282" s="18" t="e">
        <f t="shared" si="89"/>
        <v>#DIV/0!</v>
      </c>
      <c r="U282" s="19" t="e">
        <f t="shared" si="90"/>
        <v>#DIV/0!</v>
      </c>
      <c r="V282" s="2">
        <v>0</v>
      </c>
      <c r="W282" s="5">
        <v>0</v>
      </c>
      <c r="X282" s="8">
        <v>0</v>
      </c>
      <c r="Y282" s="7">
        <v>0</v>
      </c>
      <c r="Z282" s="6">
        <v>0</v>
      </c>
      <c r="AA282" s="9">
        <v>0</v>
      </c>
      <c r="AB282" s="10">
        <v>3</v>
      </c>
      <c r="AC282" s="3">
        <v>0</v>
      </c>
      <c r="AD282" s="4">
        <v>0</v>
      </c>
      <c r="AE282" s="1">
        <f t="shared" si="91"/>
        <v>3</v>
      </c>
    </row>
    <row r="283" spans="1:31" x14ac:dyDescent="0.3">
      <c r="A283" s="1" t="s">
        <v>178</v>
      </c>
      <c r="B283" s="1">
        <v>4</v>
      </c>
      <c r="C283" s="1" t="s">
        <v>201</v>
      </c>
      <c r="D283" s="1">
        <v>4</v>
      </c>
      <c r="E283" s="5">
        <v>0</v>
      </c>
      <c r="F283" s="8">
        <v>0</v>
      </c>
      <c r="G283" s="7">
        <v>0</v>
      </c>
      <c r="H283" s="6">
        <v>0</v>
      </c>
      <c r="I283" s="9">
        <v>66</v>
      </c>
      <c r="J283" s="10">
        <v>1206</v>
      </c>
      <c r="K283" s="3">
        <v>561</v>
      </c>
      <c r="L283" s="4">
        <v>0</v>
      </c>
      <c r="M283" s="1">
        <f t="shared" si="82"/>
        <v>1833</v>
      </c>
      <c r="N283" s="12">
        <f t="shared" si="83"/>
        <v>0</v>
      </c>
      <c r="O283" s="13">
        <f t="shared" si="84"/>
        <v>0</v>
      </c>
      <c r="P283" s="14">
        <f t="shared" si="85"/>
        <v>0</v>
      </c>
      <c r="Q283" s="15">
        <f t="shared" si="86"/>
        <v>0</v>
      </c>
      <c r="R283" s="16">
        <f t="shared" si="87"/>
        <v>3.6006546644844518E-2</v>
      </c>
      <c r="S283" s="17">
        <f t="shared" si="88"/>
        <v>0.65793780687397707</v>
      </c>
      <c r="T283" s="18">
        <f t="shared" si="89"/>
        <v>0.30605564648117839</v>
      </c>
      <c r="U283" s="19">
        <f t="shared" si="90"/>
        <v>0</v>
      </c>
      <c r="V283" s="2">
        <v>0.52200000000000002</v>
      </c>
      <c r="W283" s="5">
        <v>0</v>
      </c>
      <c r="X283" s="8">
        <v>0</v>
      </c>
      <c r="Y283" s="7">
        <v>0</v>
      </c>
      <c r="Z283" s="6">
        <v>0</v>
      </c>
      <c r="AA283" s="9">
        <v>0</v>
      </c>
      <c r="AB283" s="10">
        <v>3</v>
      </c>
      <c r="AC283" s="3">
        <v>1</v>
      </c>
      <c r="AD283" s="4">
        <v>0</v>
      </c>
      <c r="AE283" s="1">
        <f t="shared" si="91"/>
        <v>4</v>
      </c>
    </row>
    <row r="284" spans="1:31" x14ac:dyDescent="0.3">
      <c r="A284" s="1" t="s">
        <v>178</v>
      </c>
      <c r="B284" s="1">
        <v>5</v>
      </c>
      <c r="C284" s="1" t="s">
        <v>208</v>
      </c>
      <c r="D284" s="1">
        <v>3</v>
      </c>
      <c r="E284" s="5">
        <v>0</v>
      </c>
      <c r="F284" s="8">
        <v>0</v>
      </c>
      <c r="G284" s="7">
        <v>0</v>
      </c>
      <c r="H284" s="6">
        <v>0</v>
      </c>
      <c r="I284" s="9">
        <v>284</v>
      </c>
      <c r="J284" s="10">
        <v>1140</v>
      </c>
      <c r="K284" s="3">
        <v>0</v>
      </c>
      <c r="L284" s="4">
        <v>0</v>
      </c>
      <c r="M284" s="1">
        <f t="shared" si="82"/>
        <v>1424</v>
      </c>
      <c r="N284" s="12">
        <f t="shared" si="83"/>
        <v>0</v>
      </c>
      <c r="O284" s="13">
        <f t="shared" si="84"/>
        <v>0</v>
      </c>
      <c r="P284" s="14">
        <f t="shared" si="85"/>
        <v>0</v>
      </c>
      <c r="Q284" s="15">
        <f t="shared" si="86"/>
        <v>0</v>
      </c>
      <c r="R284" s="16">
        <f t="shared" si="87"/>
        <v>0.199438202247191</v>
      </c>
      <c r="S284" s="17">
        <f t="shared" si="88"/>
        <v>0.800561797752809</v>
      </c>
      <c r="T284" s="18">
        <f t="shared" si="89"/>
        <v>0</v>
      </c>
      <c r="U284" s="19">
        <f t="shared" si="90"/>
        <v>0</v>
      </c>
      <c r="V284" s="2">
        <v>0.52700000000000002</v>
      </c>
      <c r="W284" s="5">
        <v>0</v>
      </c>
      <c r="X284" s="8">
        <v>0</v>
      </c>
      <c r="Y284" s="7">
        <v>0</v>
      </c>
      <c r="Z284" s="6">
        <v>0</v>
      </c>
      <c r="AA284" s="9">
        <v>1</v>
      </c>
      <c r="AB284" s="10">
        <v>2</v>
      </c>
      <c r="AC284" s="3">
        <v>0</v>
      </c>
      <c r="AD284" s="4">
        <v>0</v>
      </c>
      <c r="AE284" s="1">
        <f t="shared" si="91"/>
        <v>3</v>
      </c>
    </row>
    <row r="285" spans="1:31" x14ac:dyDescent="0.3">
      <c r="A285" s="1" t="s">
        <v>178</v>
      </c>
      <c r="B285" s="1">
        <v>6</v>
      </c>
      <c r="C285" s="1" t="s">
        <v>214</v>
      </c>
      <c r="D285" s="1">
        <v>3</v>
      </c>
      <c r="E285" s="5">
        <v>0</v>
      </c>
      <c r="F285" s="8">
        <v>0</v>
      </c>
      <c r="G285" s="7">
        <v>0</v>
      </c>
      <c r="H285" s="6">
        <v>0</v>
      </c>
      <c r="I285" s="9">
        <v>0</v>
      </c>
      <c r="J285" s="10">
        <v>1075</v>
      </c>
      <c r="K285" s="3">
        <v>0</v>
      </c>
      <c r="L285" s="4">
        <v>0</v>
      </c>
      <c r="M285" s="1">
        <f t="shared" si="82"/>
        <v>1075</v>
      </c>
      <c r="N285" s="12">
        <f t="shared" si="83"/>
        <v>0</v>
      </c>
      <c r="O285" s="13">
        <f t="shared" si="84"/>
        <v>0</v>
      </c>
      <c r="P285" s="14">
        <f t="shared" si="85"/>
        <v>0</v>
      </c>
      <c r="Q285" s="15">
        <f t="shared" si="86"/>
        <v>0</v>
      </c>
      <c r="R285" s="16">
        <f t="shared" si="87"/>
        <v>0</v>
      </c>
      <c r="S285" s="17">
        <f t="shared" si="88"/>
        <v>1</v>
      </c>
      <c r="T285" s="18">
        <f t="shared" si="89"/>
        <v>0</v>
      </c>
      <c r="U285" s="19">
        <f t="shared" si="90"/>
        <v>0</v>
      </c>
      <c r="V285" s="2">
        <v>0.58699999999999997</v>
      </c>
      <c r="W285" s="5">
        <v>0</v>
      </c>
      <c r="X285" s="8">
        <v>0</v>
      </c>
      <c r="Y285" s="7">
        <v>0</v>
      </c>
      <c r="Z285" s="6">
        <v>0</v>
      </c>
      <c r="AA285" s="9">
        <v>0</v>
      </c>
      <c r="AB285" s="10">
        <v>3</v>
      </c>
      <c r="AC285" s="3">
        <v>0</v>
      </c>
      <c r="AD285" s="4">
        <v>0</v>
      </c>
      <c r="AE285" s="1">
        <f t="shared" si="91"/>
        <v>3</v>
      </c>
    </row>
    <row r="286" spans="1:31" s="41" customFormat="1" x14ac:dyDescent="0.3">
      <c r="A286" s="23" t="s">
        <v>178</v>
      </c>
      <c r="B286" s="23" t="s">
        <v>68</v>
      </c>
      <c r="C286" s="23" t="s">
        <v>67</v>
      </c>
      <c r="D286" s="23">
        <f>SUM(D280:D285)</f>
        <v>21</v>
      </c>
      <c r="E286" s="24">
        <f t="shared" ref="E286:L286" si="94">SUM(E280:E285)</f>
        <v>0</v>
      </c>
      <c r="F286" s="25">
        <f t="shared" si="94"/>
        <v>0</v>
      </c>
      <c r="G286" s="26">
        <f t="shared" si="94"/>
        <v>0</v>
      </c>
      <c r="H286" s="27">
        <f t="shared" si="94"/>
        <v>0</v>
      </c>
      <c r="I286" s="28">
        <f t="shared" si="94"/>
        <v>350</v>
      </c>
      <c r="J286" s="29">
        <f t="shared" si="94"/>
        <v>6162</v>
      </c>
      <c r="K286" s="30">
        <f t="shared" si="94"/>
        <v>894</v>
      </c>
      <c r="L286" s="31">
        <f t="shared" si="94"/>
        <v>0</v>
      </c>
      <c r="M286" s="23">
        <f t="shared" si="82"/>
        <v>7406</v>
      </c>
      <c r="N286" s="32">
        <f t="shared" si="83"/>
        <v>0</v>
      </c>
      <c r="O286" s="33">
        <f t="shared" si="84"/>
        <v>0</v>
      </c>
      <c r="P286" s="34">
        <f t="shared" si="85"/>
        <v>0</v>
      </c>
      <c r="Q286" s="35">
        <f t="shared" si="86"/>
        <v>0</v>
      </c>
      <c r="R286" s="36">
        <f t="shared" si="87"/>
        <v>4.725897920604915E-2</v>
      </c>
      <c r="S286" s="37">
        <f t="shared" si="88"/>
        <v>0.83202808533621386</v>
      </c>
      <c r="T286" s="38">
        <f t="shared" si="89"/>
        <v>0.12071293545773697</v>
      </c>
      <c r="U286" s="39">
        <f t="shared" si="90"/>
        <v>0</v>
      </c>
      <c r="V286" s="40"/>
      <c r="W286" s="24">
        <f>SUM(W280:W285)</f>
        <v>0</v>
      </c>
      <c r="X286" s="25">
        <f t="shared" ref="X286:AD286" si="95">SUM(X280:X285)</f>
        <v>0</v>
      </c>
      <c r="Y286" s="26">
        <f t="shared" si="95"/>
        <v>0</v>
      </c>
      <c r="Z286" s="27">
        <f t="shared" si="95"/>
        <v>0</v>
      </c>
      <c r="AA286" s="28">
        <f t="shared" si="95"/>
        <v>1</v>
      </c>
      <c r="AB286" s="29">
        <f t="shared" si="95"/>
        <v>18</v>
      </c>
      <c r="AC286" s="30">
        <f t="shared" si="95"/>
        <v>2</v>
      </c>
      <c r="AD286" s="31">
        <f t="shared" si="95"/>
        <v>0</v>
      </c>
      <c r="AE286" s="23">
        <f t="shared" si="91"/>
        <v>21</v>
      </c>
    </row>
    <row r="287" spans="1:31" x14ac:dyDescent="0.3">
      <c r="A287" s="1" t="s">
        <v>1219</v>
      </c>
      <c r="B287" s="1">
        <v>1</v>
      </c>
      <c r="C287" s="1" t="s">
        <v>1220</v>
      </c>
      <c r="D287" s="1">
        <v>3</v>
      </c>
      <c r="E287" s="5">
        <v>1478</v>
      </c>
      <c r="F287" s="8">
        <v>656</v>
      </c>
      <c r="G287" s="7">
        <v>1916</v>
      </c>
      <c r="H287" s="6">
        <v>203</v>
      </c>
      <c r="I287" s="9">
        <v>165</v>
      </c>
      <c r="J287" s="10">
        <v>0</v>
      </c>
      <c r="K287" s="3">
        <v>0</v>
      </c>
      <c r="L287" s="4">
        <v>0</v>
      </c>
      <c r="M287" s="1">
        <f t="shared" si="82"/>
        <v>4418</v>
      </c>
      <c r="N287" s="12">
        <f t="shared" si="83"/>
        <v>0.33454051607062019</v>
      </c>
      <c r="O287" s="13">
        <f t="shared" si="84"/>
        <v>0.14848347668628339</v>
      </c>
      <c r="P287" s="14">
        <f t="shared" si="85"/>
        <v>0.43368039837030331</v>
      </c>
      <c r="Q287" s="15">
        <f t="shared" si="86"/>
        <v>4.5948392937980989E-2</v>
      </c>
      <c r="R287" s="16">
        <f t="shared" si="87"/>
        <v>3.7347215934812134E-2</v>
      </c>
      <c r="S287" s="17">
        <f t="shared" si="88"/>
        <v>0</v>
      </c>
      <c r="T287" s="18">
        <f t="shared" si="89"/>
        <v>0</v>
      </c>
      <c r="U287" s="19">
        <f t="shared" si="90"/>
        <v>0</v>
      </c>
      <c r="V287" s="2">
        <v>0.57299999999999995</v>
      </c>
      <c r="W287" s="5">
        <v>1</v>
      </c>
      <c r="X287" s="8">
        <v>1</v>
      </c>
      <c r="Y287" s="7">
        <v>1</v>
      </c>
      <c r="Z287" s="6">
        <v>0</v>
      </c>
      <c r="AA287" s="9">
        <v>0</v>
      </c>
      <c r="AB287" s="10">
        <v>0</v>
      </c>
      <c r="AC287" s="3">
        <v>0</v>
      </c>
      <c r="AD287" s="4">
        <v>0</v>
      </c>
      <c r="AE287" s="1">
        <f t="shared" si="91"/>
        <v>3</v>
      </c>
    </row>
    <row r="288" spans="1:31" x14ac:dyDescent="0.3">
      <c r="A288" s="1" t="s">
        <v>1219</v>
      </c>
      <c r="B288" s="1">
        <v>2</v>
      </c>
      <c r="C288" s="1" t="s">
        <v>1234</v>
      </c>
      <c r="D288" s="1">
        <v>4</v>
      </c>
      <c r="E288" s="5">
        <v>2117</v>
      </c>
      <c r="F288" s="8">
        <v>0</v>
      </c>
      <c r="G288" s="7">
        <v>2880</v>
      </c>
      <c r="H288" s="6">
        <v>1342</v>
      </c>
      <c r="I288" s="9">
        <v>268</v>
      </c>
      <c r="J288" s="10">
        <v>270</v>
      </c>
      <c r="K288" s="3">
        <v>0</v>
      </c>
      <c r="L288" s="4">
        <v>0</v>
      </c>
      <c r="M288" s="1">
        <f t="shared" si="82"/>
        <v>6877</v>
      </c>
      <c r="N288" s="12">
        <f t="shared" si="83"/>
        <v>0.30783771993601861</v>
      </c>
      <c r="O288" s="13">
        <f t="shared" si="84"/>
        <v>0</v>
      </c>
      <c r="P288" s="14">
        <f t="shared" si="85"/>
        <v>0.41878726188745091</v>
      </c>
      <c r="Q288" s="15">
        <f t="shared" si="86"/>
        <v>0.19514323106005527</v>
      </c>
      <c r="R288" s="16">
        <f t="shared" si="87"/>
        <v>3.8970481314526684E-2</v>
      </c>
      <c r="S288" s="17">
        <f t="shared" si="88"/>
        <v>3.9261305801948525E-2</v>
      </c>
      <c r="T288" s="18">
        <f t="shared" si="89"/>
        <v>0</v>
      </c>
      <c r="U288" s="19">
        <f t="shared" si="90"/>
        <v>0</v>
      </c>
      <c r="V288" s="2">
        <v>0.57899999999999996</v>
      </c>
      <c r="W288" s="5">
        <v>1</v>
      </c>
      <c r="X288" s="8">
        <v>0</v>
      </c>
      <c r="Y288" s="7">
        <v>2</v>
      </c>
      <c r="Z288" s="6">
        <v>1</v>
      </c>
      <c r="AA288" s="9">
        <v>0</v>
      </c>
      <c r="AB288" s="10">
        <v>0</v>
      </c>
      <c r="AC288" s="3">
        <v>0</v>
      </c>
      <c r="AD288" s="4">
        <v>0</v>
      </c>
      <c r="AE288" s="1">
        <f t="shared" si="91"/>
        <v>4</v>
      </c>
    </row>
    <row r="289" spans="1:31" s="41" customFormat="1" x14ac:dyDescent="0.3">
      <c r="A289" s="1" t="s">
        <v>1219</v>
      </c>
      <c r="B289" s="1">
        <v>3</v>
      </c>
      <c r="C289" s="1" t="s">
        <v>1235</v>
      </c>
      <c r="D289" s="1">
        <v>3</v>
      </c>
      <c r="E289" s="5">
        <v>1664</v>
      </c>
      <c r="F289" s="8">
        <v>0</v>
      </c>
      <c r="G289" s="7">
        <v>2538</v>
      </c>
      <c r="H289" s="6">
        <v>141</v>
      </c>
      <c r="I289" s="9">
        <v>164</v>
      </c>
      <c r="J289" s="10">
        <v>0</v>
      </c>
      <c r="K289" s="3">
        <v>0</v>
      </c>
      <c r="L289" s="4">
        <v>0</v>
      </c>
      <c r="M289" s="1">
        <f t="shared" si="82"/>
        <v>4507</v>
      </c>
      <c r="N289" s="12">
        <f t="shared" si="83"/>
        <v>0.36920346128244952</v>
      </c>
      <c r="O289" s="13">
        <f t="shared" si="84"/>
        <v>0</v>
      </c>
      <c r="P289" s="14">
        <f t="shared" si="85"/>
        <v>0.56312402928777461</v>
      </c>
      <c r="Q289" s="15">
        <f t="shared" si="86"/>
        <v>3.1284668293765257E-2</v>
      </c>
      <c r="R289" s="16">
        <f t="shared" si="87"/>
        <v>3.6387841136010651E-2</v>
      </c>
      <c r="S289" s="17">
        <f t="shared" si="88"/>
        <v>0</v>
      </c>
      <c r="T289" s="18">
        <f t="shared" si="89"/>
        <v>0</v>
      </c>
      <c r="U289" s="19">
        <f t="shared" si="90"/>
        <v>0</v>
      </c>
      <c r="V289" s="2">
        <v>0.53600000000000003</v>
      </c>
      <c r="W289" s="5">
        <v>1</v>
      </c>
      <c r="X289" s="8">
        <v>0</v>
      </c>
      <c r="Y289" s="7">
        <v>2</v>
      </c>
      <c r="Z289" s="6">
        <v>0</v>
      </c>
      <c r="AA289" s="9">
        <v>0</v>
      </c>
      <c r="AB289" s="10">
        <v>0</v>
      </c>
      <c r="AC289" s="3">
        <v>0</v>
      </c>
      <c r="AD289" s="4">
        <v>0</v>
      </c>
      <c r="AE289" s="1">
        <f t="shared" si="91"/>
        <v>3</v>
      </c>
    </row>
    <row r="290" spans="1:31" x14ac:dyDescent="0.3">
      <c r="A290" s="1" t="s">
        <v>1219</v>
      </c>
      <c r="B290" s="1">
        <v>4</v>
      </c>
      <c r="C290" s="1" t="s">
        <v>1241</v>
      </c>
      <c r="D290" s="1">
        <v>3</v>
      </c>
      <c r="E290" s="5">
        <v>1549</v>
      </c>
      <c r="F290" s="8">
        <v>0</v>
      </c>
      <c r="G290" s="7">
        <v>1927</v>
      </c>
      <c r="H290" s="6">
        <v>148</v>
      </c>
      <c r="I290" s="9">
        <v>168</v>
      </c>
      <c r="J290" s="10">
        <v>449</v>
      </c>
      <c r="K290" s="3">
        <v>0</v>
      </c>
      <c r="L290" s="4">
        <v>0</v>
      </c>
      <c r="M290" s="1">
        <f t="shared" si="82"/>
        <v>4241</v>
      </c>
      <c r="N290" s="12">
        <f t="shared" si="83"/>
        <v>0.36524404621551521</v>
      </c>
      <c r="O290" s="13">
        <f t="shared" si="84"/>
        <v>0</v>
      </c>
      <c r="P290" s="14">
        <f t="shared" si="85"/>
        <v>0.45437396840367839</v>
      </c>
      <c r="Q290" s="15">
        <f t="shared" si="86"/>
        <v>3.4897429851450126E-2</v>
      </c>
      <c r="R290" s="16">
        <f t="shared" si="87"/>
        <v>3.9613298750294741E-2</v>
      </c>
      <c r="S290" s="17">
        <f t="shared" si="88"/>
        <v>0.10587125677906155</v>
      </c>
      <c r="T290" s="18">
        <f t="shared" si="89"/>
        <v>0</v>
      </c>
      <c r="U290" s="19">
        <f t="shared" si="90"/>
        <v>0</v>
      </c>
      <c r="V290" s="2">
        <v>0.58399999999999996</v>
      </c>
      <c r="W290" s="5">
        <v>1</v>
      </c>
      <c r="X290" s="8">
        <v>0</v>
      </c>
      <c r="Y290" s="7">
        <v>1</v>
      </c>
      <c r="Z290" s="6">
        <v>0</v>
      </c>
      <c r="AA290" s="9">
        <v>0</v>
      </c>
      <c r="AB290" s="10">
        <v>1</v>
      </c>
      <c r="AC290" s="3">
        <v>0</v>
      </c>
      <c r="AD290" s="4">
        <v>0</v>
      </c>
      <c r="AE290" s="1">
        <f t="shared" si="91"/>
        <v>3</v>
      </c>
    </row>
    <row r="291" spans="1:31" x14ac:dyDescent="0.3">
      <c r="A291" s="1" t="s">
        <v>1219</v>
      </c>
      <c r="B291" s="1">
        <v>5</v>
      </c>
      <c r="C291" s="1" t="s">
        <v>1247</v>
      </c>
      <c r="D291" s="1">
        <v>3</v>
      </c>
      <c r="E291" s="5">
        <v>1954</v>
      </c>
      <c r="F291" s="8">
        <v>463</v>
      </c>
      <c r="G291" s="7">
        <v>2322</v>
      </c>
      <c r="H291" s="6">
        <v>212</v>
      </c>
      <c r="I291" s="9">
        <v>219</v>
      </c>
      <c r="J291" s="10">
        <v>0</v>
      </c>
      <c r="K291" s="3">
        <v>0</v>
      </c>
      <c r="L291" s="4">
        <v>0</v>
      </c>
      <c r="M291" s="1">
        <f t="shared" si="82"/>
        <v>5170</v>
      </c>
      <c r="N291" s="12">
        <f t="shared" si="83"/>
        <v>0.37794970986460347</v>
      </c>
      <c r="O291" s="13">
        <f t="shared" si="84"/>
        <v>8.9555125725338497E-2</v>
      </c>
      <c r="P291" s="14">
        <f t="shared" si="85"/>
        <v>0.44912959381044487</v>
      </c>
      <c r="Q291" s="15">
        <f t="shared" si="86"/>
        <v>4.1005802707930368E-2</v>
      </c>
      <c r="R291" s="16">
        <f t="shared" si="87"/>
        <v>4.2359767891682783E-2</v>
      </c>
      <c r="S291" s="17">
        <f t="shared" si="88"/>
        <v>0</v>
      </c>
      <c r="T291" s="18">
        <f t="shared" si="89"/>
        <v>0</v>
      </c>
      <c r="U291" s="19">
        <f t="shared" si="90"/>
        <v>0</v>
      </c>
      <c r="V291" s="2">
        <v>0.57599999999999996</v>
      </c>
      <c r="W291" s="5">
        <v>1</v>
      </c>
      <c r="X291" s="8">
        <v>0</v>
      </c>
      <c r="Y291" s="7">
        <v>2</v>
      </c>
      <c r="Z291" s="6">
        <v>0</v>
      </c>
      <c r="AA291" s="9">
        <v>0</v>
      </c>
      <c r="AB291" s="10">
        <v>0</v>
      </c>
      <c r="AC291" s="3">
        <v>0</v>
      </c>
      <c r="AD291" s="4">
        <v>0</v>
      </c>
      <c r="AE291" s="1">
        <f t="shared" si="91"/>
        <v>3</v>
      </c>
    </row>
    <row r="292" spans="1:31" x14ac:dyDescent="0.3">
      <c r="A292" s="1" t="s">
        <v>1219</v>
      </c>
      <c r="B292" s="1">
        <v>6</v>
      </c>
      <c r="C292" s="1" t="s">
        <v>1255</v>
      </c>
      <c r="D292" s="1">
        <v>3</v>
      </c>
      <c r="E292" s="5">
        <v>1086</v>
      </c>
      <c r="F292" s="8">
        <v>0</v>
      </c>
      <c r="G292" s="7">
        <v>1794</v>
      </c>
      <c r="H292" s="6">
        <v>82</v>
      </c>
      <c r="I292" s="9">
        <v>187</v>
      </c>
      <c r="J292" s="10">
        <v>1387</v>
      </c>
      <c r="K292" s="3">
        <v>0</v>
      </c>
      <c r="L292" s="4">
        <v>0</v>
      </c>
      <c r="M292" s="1">
        <f t="shared" si="82"/>
        <v>4536</v>
      </c>
      <c r="N292" s="12">
        <f t="shared" si="83"/>
        <v>0.23941798941798942</v>
      </c>
      <c r="O292" s="13">
        <f t="shared" si="84"/>
        <v>0</v>
      </c>
      <c r="P292" s="14">
        <f t="shared" si="85"/>
        <v>0.39550264550264552</v>
      </c>
      <c r="Q292" s="15">
        <f t="shared" si="86"/>
        <v>1.8077601410934743E-2</v>
      </c>
      <c r="R292" s="16">
        <f t="shared" si="87"/>
        <v>4.122574955908289E-2</v>
      </c>
      <c r="S292" s="17">
        <f t="shared" si="88"/>
        <v>0.30577601410934746</v>
      </c>
      <c r="T292" s="18">
        <f t="shared" si="89"/>
        <v>0</v>
      </c>
      <c r="U292" s="19">
        <f t="shared" si="90"/>
        <v>0</v>
      </c>
      <c r="V292" s="2">
        <v>0.54400000000000004</v>
      </c>
      <c r="W292" s="5">
        <v>1</v>
      </c>
      <c r="X292" s="8">
        <v>0</v>
      </c>
      <c r="Y292" s="7">
        <v>1</v>
      </c>
      <c r="Z292" s="6">
        <v>0</v>
      </c>
      <c r="AA292" s="9">
        <v>0</v>
      </c>
      <c r="AB292" s="10">
        <v>1</v>
      </c>
      <c r="AC292" s="3">
        <v>0</v>
      </c>
      <c r="AD292" s="4">
        <v>0</v>
      </c>
      <c r="AE292" s="1">
        <f t="shared" si="91"/>
        <v>3</v>
      </c>
    </row>
    <row r="293" spans="1:31" x14ac:dyDescent="0.3">
      <c r="A293" s="1" t="s">
        <v>1219</v>
      </c>
      <c r="B293" s="1">
        <v>7</v>
      </c>
      <c r="C293" s="1" t="s">
        <v>1264</v>
      </c>
      <c r="D293" s="1">
        <v>3</v>
      </c>
      <c r="E293" s="5">
        <v>1245</v>
      </c>
      <c r="F293" s="8">
        <v>235</v>
      </c>
      <c r="G293" s="7">
        <v>2359</v>
      </c>
      <c r="H293" s="6">
        <v>538</v>
      </c>
      <c r="I293" s="9">
        <v>169</v>
      </c>
      <c r="J293" s="10">
        <v>18</v>
      </c>
      <c r="K293" s="3">
        <v>0</v>
      </c>
      <c r="L293" s="4">
        <v>0</v>
      </c>
      <c r="M293" s="1">
        <f t="shared" si="82"/>
        <v>4564</v>
      </c>
      <c r="N293" s="12">
        <f t="shared" si="83"/>
        <v>0.27278702892199824</v>
      </c>
      <c r="O293" s="13">
        <f t="shared" si="84"/>
        <v>5.1489921121822962E-2</v>
      </c>
      <c r="P293" s="14">
        <f t="shared" si="85"/>
        <v>0.51687116564417179</v>
      </c>
      <c r="Q293" s="15">
        <f t="shared" si="86"/>
        <v>0.11787905346187555</v>
      </c>
      <c r="R293" s="16">
        <f t="shared" si="87"/>
        <v>3.7028921998247151E-2</v>
      </c>
      <c r="S293" s="17">
        <f t="shared" si="88"/>
        <v>3.9439088518843117E-3</v>
      </c>
      <c r="T293" s="18">
        <f t="shared" si="89"/>
        <v>0</v>
      </c>
      <c r="U293" s="19">
        <f t="shared" si="90"/>
        <v>0</v>
      </c>
      <c r="V293" s="2">
        <v>0.54500000000000004</v>
      </c>
      <c r="W293" s="5">
        <v>1</v>
      </c>
      <c r="X293" s="8">
        <v>0</v>
      </c>
      <c r="Y293" s="7">
        <v>2</v>
      </c>
      <c r="Z293" s="6">
        <v>0</v>
      </c>
      <c r="AA293" s="9">
        <v>0</v>
      </c>
      <c r="AB293" s="10">
        <v>0</v>
      </c>
      <c r="AC293" s="3">
        <v>0</v>
      </c>
      <c r="AD293" s="4">
        <v>0</v>
      </c>
      <c r="AE293" s="1">
        <f t="shared" si="91"/>
        <v>3</v>
      </c>
    </row>
    <row r="294" spans="1:31" x14ac:dyDescent="0.3">
      <c r="A294" s="1" t="s">
        <v>1219</v>
      </c>
      <c r="B294" s="1">
        <v>8</v>
      </c>
      <c r="C294" s="1" t="s">
        <v>1273</v>
      </c>
      <c r="D294" s="1">
        <v>4</v>
      </c>
      <c r="E294" s="5">
        <v>1169</v>
      </c>
      <c r="F294" s="8">
        <v>293</v>
      </c>
      <c r="G294" s="7">
        <v>2131</v>
      </c>
      <c r="H294" s="6">
        <v>1062</v>
      </c>
      <c r="I294" s="9">
        <v>142</v>
      </c>
      <c r="J294" s="10">
        <v>1347</v>
      </c>
      <c r="K294" s="3">
        <v>0</v>
      </c>
      <c r="L294" s="4">
        <v>0</v>
      </c>
      <c r="M294" s="1">
        <f t="shared" si="82"/>
        <v>6144</v>
      </c>
      <c r="N294" s="12">
        <f t="shared" si="83"/>
        <v>0.19026692708333334</v>
      </c>
      <c r="O294" s="13">
        <f t="shared" si="84"/>
        <v>4.7688802083333336E-2</v>
      </c>
      <c r="P294" s="14">
        <f t="shared" si="85"/>
        <v>0.34684244791666669</v>
      </c>
      <c r="Q294" s="15">
        <f t="shared" si="86"/>
        <v>0.1728515625</v>
      </c>
      <c r="R294" s="16">
        <f t="shared" si="87"/>
        <v>2.3111979166666668E-2</v>
      </c>
      <c r="S294" s="17">
        <f t="shared" si="88"/>
        <v>0.21923828125</v>
      </c>
      <c r="T294" s="18">
        <f t="shared" si="89"/>
        <v>0</v>
      </c>
      <c r="U294" s="19">
        <f t="shared" si="90"/>
        <v>0</v>
      </c>
      <c r="V294" s="2">
        <v>0.58299999999999996</v>
      </c>
      <c r="W294" s="5">
        <v>1</v>
      </c>
      <c r="X294" s="8">
        <v>0</v>
      </c>
      <c r="Y294" s="7">
        <v>1</v>
      </c>
      <c r="Z294" s="6">
        <v>1</v>
      </c>
      <c r="AA294" s="9">
        <v>0</v>
      </c>
      <c r="AB294" s="10">
        <v>1</v>
      </c>
      <c r="AC294" s="3">
        <v>0</v>
      </c>
      <c r="AD294" s="4">
        <v>0</v>
      </c>
      <c r="AE294" s="1">
        <f t="shared" si="91"/>
        <v>4</v>
      </c>
    </row>
    <row r="295" spans="1:31" x14ac:dyDescent="0.3">
      <c r="A295" s="1" t="s">
        <v>1219</v>
      </c>
      <c r="B295" s="1">
        <v>9</v>
      </c>
      <c r="C295" s="1" t="s">
        <v>1282</v>
      </c>
      <c r="D295" s="1">
        <v>3</v>
      </c>
      <c r="E295" s="5">
        <v>1212</v>
      </c>
      <c r="F295" s="8">
        <v>0</v>
      </c>
      <c r="G295" s="7">
        <v>2441</v>
      </c>
      <c r="H295" s="6">
        <v>230</v>
      </c>
      <c r="I295" s="9">
        <v>214</v>
      </c>
      <c r="J295" s="10">
        <v>0</v>
      </c>
      <c r="K295" s="3">
        <v>0</v>
      </c>
      <c r="L295" s="4">
        <v>0</v>
      </c>
      <c r="M295" s="1">
        <f t="shared" si="82"/>
        <v>4097</v>
      </c>
      <c r="N295" s="12">
        <f t="shared" si="83"/>
        <v>0.29582621430314865</v>
      </c>
      <c r="O295" s="13">
        <f t="shared" si="84"/>
        <v>0</v>
      </c>
      <c r="P295" s="14">
        <f t="shared" si="85"/>
        <v>0.59580180619965828</v>
      </c>
      <c r="Q295" s="15">
        <f t="shared" si="86"/>
        <v>5.613863802782524E-2</v>
      </c>
      <c r="R295" s="16">
        <f t="shared" si="87"/>
        <v>5.2233341469367832E-2</v>
      </c>
      <c r="S295" s="17">
        <f t="shared" si="88"/>
        <v>0</v>
      </c>
      <c r="T295" s="18">
        <f t="shared" si="89"/>
        <v>0</v>
      </c>
      <c r="U295" s="19">
        <f t="shared" si="90"/>
        <v>0</v>
      </c>
      <c r="V295" s="2">
        <v>0.55200000000000005</v>
      </c>
      <c r="W295" s="5">
        <v>1</v>
      </c>
      <c r="X295" s="8">
        <v>0</v>
      </c>
      <c r="Y295" s="7">
        <v>2</v>
      </c>
      <c r="Z295" s="6">
        <v>0</v>
      </c>
      <c r="AA295" s="9">
        <v>0</v>
      </c>
      <c r="AB295" s="10">
        <v>0</v>
      </c>
      <c r="AC295" s="3">
        <v>0</v>
      </c>
      <c r="AD295" s="4">
        <v>0</v>
      </c>
      <c r="AE295" s="1">
        <f t="shared" si="91"/>
        <v>3</v>
      </c>
    </row>
    <row r="296" spans="1:31" x14ac:dyDescent="0.3">
      <c r="A296" s="1" t="s">
        <v>1219</v>
      </c>
      <c r="B296" s="1">
        <v>10</v>
      </c>
      <c r="C296" s="1" t="s">
        <v>1289</v>
      </c>
      <c r="D296" s="1">
        <v>4</v>
      </c>
      <c r="E296" s="5">
        <v>1793</v>
      </c>
      <c r="F296" s="8">
        <v>444</v>
      </c>
      <c r="G296" s="7">
        <v>1757</v>
      </c>
      <c r="H296" s="6">
        <v>2417</v>
      </c>
      <c r="I296" s="9">
        <v>213</v>
      </c>
      <c r="J296" s="10">
        <v>349</v>
      </c>
      <c r="K296" s="3">
        <v>0</v>
      </c>
      <c r="L296" s="4">
        <v>0</v>
      </c>
      <c r="M296" s="1">
        <f t="shared" si="82"/>
        <v>6973</v>
      </c>
      <c r="N296" s="12">
        <f t="shared" si="83"/>
        <v>0.25713466226875087</v>
      </c>
      <c r="O296" s="13">
        <f t="shared" si="84"/>
        <v>6.367417180553564E-2</v>
      </c>
      <c r="P296" s="14">
        <f t="shared" si="85"/>
        <v>0.2519718915818156</v>
      </c>
      <c r="Q296" s="15">
        <f t="shared" si="86"/>
        <v>0.34662268750896313</v>
      </c>
      <c r="R296" s="16">
        <f t="shared" si="87"/>
        <v>3.0546393231033989E-2</v>
      </c>
      <c r="S296" s="17">
        <f t="shared" si="88"/>
        <v>5.0050193603900762E-2</v>
      </c>
      <c r="T296" s="18">
        <f t="shared" si="89"/>
        <v>0</v>
      </c>
      <c r="U296" s="19">
        <f t="shared" si="90"/>
        <v>0</v>
      </c>
      <c r="V296" s="2">
        <v>0.55000000000000004</v>
      </c>
      <c r="W296" s="5">
        <v>2</v>
      </c>
      <c r="X296" s="8">
        <v>0</v>
      </c>
      <c r="Y296" s="7">
        <v>1</v>
      </c>
      <c r="Z296" s="6">
        <v>1</v>
      </c>
      <c r="AA296" s="9">
        <v>0</v>
      </c>
      <c r="AB296" s="10">
        <v>0</v>
      </c>
      <c r="AC296" s="3">
        <v>0</v>
      </c>
      <c r="AD296" s="4">
        <v>0</v>
      </c>
      <c r="AE296" s="1">
        <f t="shared" si="91"/>
        <v>4</v>
      </c>
    </row>
    <row r="297" spans="1:31" x14ac:dyDescent="0.3">
      <c r="A297" s="1" t="s">
        <v>1219</v>
      </c>
      <c r="B297" s="1">
        <v>11</v>
      </c>
      <c r="C297" s="1" t="s">
        <v>1298</v>
      </c>
      <c r="D297" s="1">
        <v>3</v>
      </c>
      <c r="E297" s="5">
        <v>1770</v>
      </c>
      <c r="F297" s="8">
        <v>577</v>
      </c>
      <c r="G297" s="7">
        <v>933</v>
      </c>
      <c r="H297" s="6">
        <v>126</v>
      </c>
      <c r="I297" s="9">
        <v>0</v>
      </c>
      <c r="J297" s="10">
        <v>241</v>
      </c>
      <c r="K297" s="3">
        <v>0</v>
      </c>
      <c r="L297" s="4">
        <v>0</v>
      </c>
      <c r="M297" s="1">
        <f t="shared" si="82"/>
        <v>3647</v>
      </c>
      <c r="N297" s="12">
        <f t="shared" si="83"/>
        <v>0.48533040855497667</v>
      </c>
      <c r="O297" s="13">
        <f t="shared" si="84"/>
        <v>0.1582122292295037</v>
      </c>
      <c r="P297" s="14">
        <f t="shared" si="85"/>
        <v>0.25582670688236908</v>
      </c>
      <c r="Q297" s="15">
        <f t="shared" si="86"/>
        <v>3.4548944337811902E-2</v>
      </c>
      <c r="R297" s="16">
        <f t="shared" si="87"/>
        <v>0</v>
      </c>
      <c r="S297" s="17">
        <f t="shared" si="88"/>
        <v>6.6081710995338633E-2</v>
      </c>
      <c r="T297" s="18">
        <f t="shared" si="89"/>
        <v>0</v>
      </c>
      <c r="U297" s="19">
        <f t="shared" si="90"/>
        <v>0</v>
      </c>
      <c r="V297" s="2">
        <v>0.41099999999999998</v>
      </c>
      <c r="W297" s="5">
        <v>2</v>
      </c>
      <c r="X297" s="8">
        <v>0</v>
      </c>
      <c r="Y297" s="7">
        <v>1</v>
      </c>
      <c r="Z297" s="6">
        <v>1</v>
      </c>
      <c r="AA297" s="9">
        <v>0</v>
      </c>
      <c r="AB297" s="10">
        <v>0</v>
      </c>
      <c r="AC297" s="3">
        <v>0</v>
      </c>
      <c r="AD297" s="4">
        <v>0</v>
      </c>
      <c r="AE297" s="1">
        <f t="shared" si="91"/>
        <v>4</v>
      </c>
    </row>
    <row r="298" spans="1:31" x14ac:dyDescent="0.3">
      <c r="A298" s="1" t="s">
        <v>1219</v>
      </c>
      <c r="B298" s="1">
        <v>12</v>
      </c>
      <c r="C298" s="1" t="s">
        <v>1299</v>
      </c>
      <c r="D298" s="1">
        <v>4</v>
      </c>
      <c r="E298" s="5">
        <v>1834</v>
      </c>
      <c r="F298" s="8">
        <v>474</v>
      </c>
      <c r="G298" s="7">
        <v>1763</v>
      </c>
      <c r="H298" s="6">
        <v>1038</v>
      </c>
      <c r="I298" s="9">
        <v>174</v>
      </c>
      <c r="J298" s="10">
        <v>22</v>
      </c>
      <c r="K298" s="3">
        <v>0</v>
      </c>
      <c r="L298" s="4">
        <v>78</v>
      </c>
      <c r="M298" s="1">
        <f t="shared" si="82"/>
        <v>5383</v>
      </c>
      <c r="N298" s="12">
        <f t="shared" si="83"/>
        <v>0.34070221066319895</v>
      </c>
      <c r="O298" s="13">
        <f t="shared" si="84"/>
        <v>8.805498792494891E-2</v>
      </c>
      <c r="P298" s="14">
        <f t="shared" si="85"/>
        <v>0.32751253947612857</v>
      </c>
      <c r="Q298" s="15">
        <f t="shared" si="86"/>
        <v>0.19282927735463495</v>
      </c>
      <c r="R298" s="16">
        <f t="shared" si="87"/>
        <v>3.2323982909158465E-2</v>
      </c>
      <c r="S298" s="17">
        <f t="shared" si="88"/>
        <v>4.0869403678246334E-3</v>
      </c>
      <c r="T298" s="18">
        <f t="shared" si="89"/>
        <v>0</v>
      </c>
      <c r="U298" s="19">
        <f t="shared" si="90"/>
        <v>1.4490061304105517E-2</v>
      </c>
      <c r="V298" s="2">
        <v>0.44700000000000001</v>
      </c>
      <c r="W298" s="5">
        <v>2</v>
      </c>
      <c r="X298" s="8">
        <v>0</v>
      </c>
      <c r="Y298" s="7">
        <v>1</v>
      </c>
      <c r="Z298" s="6">
        <v>0</v>
      </c>
      <c r="AA298" s="9">
        <v>0</v>
      </c>
      <c r="AB298" s="10">
        <v>0</v>
      </c>
      <c r="AC298" s="3">
        <v>0</v>
      </c>
      <c r="AD298" s="4">
        <v>0</v>
      </c>
      <c r="AE298" s="1">
        <f t="shared" si="91"/>
        <v>3</v>
      </c>
    </row>
    <row r="299" spans="1:31" s="41" customFormat="1" x14ac:dyDescent="0.3">
      <c r="A299" s="23" t="s">
        <v>1219</v>
      </c>
      <c r="B299" s="23" t="s">
        <v>68</v>
      </c>
      <c r="C299" s="23" t="s">
        <v>67</v>
      </c>
      <c r="D299" s="23">
        <f>SUM(D287:D298)</f>
        <v>40</v>
      </c>
      <c r="E299" s="24">
        <f t="shared" ref="E299:L299" si="96">SUM(E287:E298)</f>
        <v>18871</v>
      </c>
      <c r="F299" s="25">
        <f t="shared" si="96"/>
        <v>3142</v>
      </c>
      <c r="G299" s="26">
        <f t="shared" si="96"/>
        <v>24761</v>
      </c>
      <c r="H299" s="27">
        <f t="shared" si="96"/>
        <v>7539</v>
      </c>
      <c r="I299" s="28">
        <f t="shared" si="96"/>
        <v>2083</v>
      </c>
      <c r="J299" s="29">
        <f t="shared" si="96"/>
        <v>4083</v>
      </c>
      <c r="K299" s="30">
        <f t="shared" si="96"/>
        <v>0</v>
      </c>
      <c r="L299" s="31">
        <f t="shared" si="96"/>
        <v>78</v>
      </c>
      <c r="M299" s="23">
        <f t="shared" si="82"/>
        <v>60557</v>
      </c>
      <c r="N299" s="32">
        <f t="shared" si="83"/>
        <v>0.3116237594332612</v>
      </c>
      <c r="O299" s="33">
        <f t="shared" si="84"/>
        <v>5.1885000908235217E-2</v>
      </c>
      <c r="P299" s="34">
        <f t="shared" si="85"/>
        <v>0.40888749442673844</v>
      </c>
      <c r="Q299" s="35">
        <f t="shared" si="86"/>
        <v>0.12449427811813663</v>
      </c>
      <c r="R299" s="36">
        <f t="shared" si="87"/>
        <v>3.4397344650494578E-2</v>
      </c>
      <c r="S299" s="37">
        <f t="shared" si="88"/>
        <v>6.7424079792592101E-2</v>
      </c>
      <c r="T299" s="38">
        <f t="shared" si="89"/>
        <v>0</v>
      </c>
      <c r="U299" s="39">
        <f t="shared" si="90"/>
        <v>1.2880426705418036E-3</v>
      </c>
      <c r="V299" s="40"/>
      <c r="W299" s="24">
        <f>SUM(W287:W298)</f>
        <v>15</v>
      </c>
      <c r="X299" s="25">
        <f t="shared" ref="X299:AD299" si="97">SUM(X287:X298)</f>
        <v>1</v>
      </c>
      <c r="Y299" s="26">
        <f t="shared" si="97"/>
        <v>17</v>
      </c>
      <c r="Z299" s="27">
        <f t="shared" si="97"/>
        <v>4</v>
      </c>
      <c r="AA299" s="28">
        <f t="shared" si="97"/>
        <v>0</v>
      </c>
      <c r="AB299" s="29">
        <f t="shared" si="97"/>
        <v>3</v>
      </c>
      <c r="AC299" s="30">
        <f t="shared" si="97"/>
        <v>0</v>
      </c>
      <c r="AD299" s="31">
        <f t="shared" si="97"/>
        <v>0</v>
      </c>
      <c r="AE299" s="23">
        <f t="shared" si="91"/>
        <v>40</v>
      </c>
    </row>
    <row r="300" spans="1:31" x14ac:dyDescent="0.3">
      <c r="A300" s="1" t="s">
        <v>1469</v>
      </c>
      <c r="B300" s="1">
        <v>1</v>
      </c>
      <c r="C300" s="1" t="s">
        <v>1470</v>
      </c>
      <c r="D300" s="1">
        <v>4</v>
      </c>
      <c r="E300" s="5">
        <v>2167</v>
      </c>
      <c r="F300" s="8">
        <v>1749</v>
      </c>
      <c r="G300" s="7">
        <v>1084</v>
      </c>
      <c r="H300" s="6">
        <v>123</v>
      </c>
      <c r="I300" s="9">
        <v>145</v>
      </c>
      <c r="J300" s="10">
        <v>153</v>
      </c>
      <c r="K300" s="3">
        <v>0</v>
      </c>
      <c r="L300" s="4">
        <v>0</v>
      </c>
      <c r="M300" s="1">
        <f t="shared" si="82"/>
        <v>5421</v>
      </c>
      <c r="N300" s="12">
        <f t="shared" si="83"/>
        <v>0.3997417450654861</v>
      </c>
      <c r="O300" s="13">
        <f t="shared" si="84"/>
        <v>0.32263420033204204</v>
      </c>
      <c r="P300" s="14">
        <f t="shared" si="85"/>
        <v>0.19996310643792659</v>
      </c>
      <c r="Q300" s="15">
        <f t="shared" si="86"/>
        <v>2.2689540675152185E-2</v>
      </c>
      <c r="R300" s="16">
        <f t="shared" si="87"/>
        <v>2.6747832503228187E-2</v>
      </c>
      <c r="S300" s="17">
        <f t="shared" si="88"/>
        <v>2.8223574986164915E-2</v>
      </c>
      <c r="T300" s="18">
        <f t="shared" si="89"/>
        <v>0</v>
      </c>
      <c r="U300" s="19">
        <f t="shared" si="90"/>
        <v>0</v>
      </c>
      <c r="V300" s="2">
        <v>0.45900000000000002</v>
      </c>
      <c r="W300" s="5">
        <v>2</v>
      </c>
      <c r="X300" s="8">
        <v>1</v>
      </c>
      <c r="Y300" s="7">
        <v>1</v>
      </c>
      <c r="Z300" s="6">
        <v>0</v>
      </c>
      <c r="AA300" s="9">
        <v>0</v>
      </c>
      <c r="AB300" s="10">
        <v>0</v>
      </c>
      <c r="AC300" s="3">
        <v>0</v>
      </c>
      <c r="AD300" s="4">
        <v>0</v>
      </c>
      <c r="AE300" s="1">
        <f t="shared" si="91"/>
        <v>4</v>
      </c>
    </row>
    <row r="301" spans="1:31" x14ac:dyDescent="0.3">
      <c r="A301" s="1" t="s">
        <v>1469</v>
      </c>
      <c r="B301" s="1">
        <v>2</v>
      </c>
      <c r="C301" s="1" t="s">
        <v>1486</v>
      </c>
      <c r="D301" s="1">
        <v>3</v>
      </c>
      <c r="E301" s="5">
        <v>1788</v>
      </c>
      <c r="F301" s="8">
        <v>1334</v>
      </c>
      <c r="G301" s="7">
        <v>715</v>
      </c>
      <c r="H301" s="6">
        <v>0</v>
      </c>
      <c r="I301" s="9">
        <v>114</v>
      </c>
      <c r="J301" s="10">
        <v>0</v>
      </c>
      <c r="K301" s="3">
        <v>0</v>
      </c>
      <c r="L301" s="4">
        <v>48</v>
      </c>
      <c r="M301" s="1">
        <f t="shared" si="82"/>
        <v>3999</v>
      </c>
      <c r="N301" s="12">
        <f t="shared" si="83"/>
        <v>0.44711177794448614</v>
      </c>
      <c r="O301" s="13">
        <f t="shared" si="84"/>
        <v>0.33358339584896224</v>
      </c>
      <c r="P301" s="14">
        <f t="shared" si="85"/>
        <v>0.17879469867466866</v>
      </c>
      <c r="Q301" s="15">
        <f t="shared" si="86"/>
        <v>0</v>
      </c>
      <c r="R301" s="16">
        <f t="shared" si="87"/>
        <v>2.8507126781695424E-2</v>
      </c>
      <c r="S301" s="17">
        <f t="shared" si="88"/>
        <v>0</v>
      </c>
      <c r="T301" s="18">
        <f t="shared" si="89"/>
        <v>0</v>
      </c>
      <c r="U301" s="19">
        <f t="shared" si="90"/>
        <v>1.2003000750187547E-2</v>
      </c>
      <c r="V301" s="2">
        <v>0.442</v>
      </c>
      <c r="W301" s="5">
        <v>2</v>
      </c>
      <c r="X301" s="8">
        <v>1</v>
      </c>
      <c r="Y301" s="7">
        <v>0</v>
      </c>
      <c r="Z301" s="6">
        <v>0</v>
      </c>
      <c r="AA301" s="9">
        <v>0</v>
      </c>
      <c r="AB301" s="10">
        <v>0</v>
      </c>
      <c r="AC301" s="3">
        <v>0</v>
      </c>
      <c r="AD301" s="4">
        <v>0</v>
      </c>
      <c r="AE301" s="1">
        <f t="shared" si="91"/>
        <v>3</v>
      </c>
    </row>
    <row r="302" spans="1:31" x14ac:dyDescent="0.3">
      <c r="A302" s="1" t="s">
        <v>1469</v>
      </c>
      <c r="B302" s="1">
        <v>3</v>
      </c>
      <c r="C302" s="1" t="s">
        <v>1487</v>
      </c>
      <c r="D302" s="1">
        <v>3</v>
      </c>
      <c r="E302" s="5">
        <v>1736</v>
      </c>
      <c r="F302" s="8">
        <v>1151</v>
      </c>
      <c r="G302" s="7">
        <v>1091</v>
      </c>
      <c r="H302" s="6">
        <v>562</v>
      </c>
      <c r="I302" s="9">
        <v>170</v>
      </c>
      <c r="J302" s="10">
        <v>50</v>
      </c>
      <c r="K302" s="3">
        <v>0</v>
      </c>
      <c r="L302" s="4">
        <v>44</v>
      </c>
      <c r="M302" s="1">
        <f t="shared" si="82"/>
        <v>4804</v>
      </c>
      <c r="N302" s="12">
        <f t="shared" si="83"/>
        <v>0.36136552872606159</v>
      </c>
      <c r="O302" s="13">
        <f t="shared" si="84"/>
        <v>0.23959200666111574</v>
      </c>
      <c r="P302" s="14">
        <f t="shared" si="85"/>
        <v>0.22710241465445463</v>
      </c>
      <c r="Q302" s="15">
        <f t="shared" si="86"/>
        <v>0.11698584512905912</v>
      </c>
      <c r="R302" s="16">
        <f t="shared" si="87"/>
        <v>3.5387177352206492E-2</v>
      </c>
      <c r="S302" s="17">
        <f t="shared" si="88"/>
        <v>1.0407993338884263E-2</v>
      </c>
      <c r="T302" s="18">
        <f t="shared" si="89"/>
        <v>0</v>
      </c>
      <c r="U302" s="19">
        <f t="shared" si="90"/>
        <v>9.1590341382181521E-3</v>
      </c>
      <c r="V302" s="2">
        <v>0.54600000000000004</v>
      </c>
      <c r="W302" s="5">
        <v>1</v>
      </c>
      <c r="X302" s="8">
        <v>1</v>
      </c>
      <c r="Y302" s="7">
        <v>1</v>
      </c>
      <c r="Z302" s="6">
        <v>0</v>
      </c>
      <c r="AA302" s="9">
        <v>0</v>
      </c>
      <c r="AB302" s="10">
        <v>0</v>
      </c>
      <c r="AC302" s="3">
        <v>0</v>
      </c>
      <c r="AD302" s="4">
        <v>0</v>
      </c>
      <c r="AE302" s="1">
        <f t="shared" si="91"/>
        <v>3</v>
      </c>
    </row>
    <row r="303" spans="1:31" x14ac:dyDescent="0.3">
      <c r="A303" s="1" t="s">
        <v>1469</v>
      </c>
      <c r="B303" s="1">
        <v>4</v>
      </c>
      <c r="C303" s="1" t="s">
        <v>1497</v>
      </c>
      <c r="D303" s="1">
        <v>4</v>
      </c>
      <c r="E303" s="5">
        <v>2114</v>
      </c>
      <c r="F303" s="8">
        <v>1343</v>
      </c>
      <c r="G303" s="7">
        <v>657</v>
      </c>
      <c r="H303" s="6">
        <v>123</v>
      </c>
      <c r="I303" s="9">
        <v>188</v>
      </c>
      <c r="J303" s="10">
        <v>396</v>
      </c>
      <c r="K303" s="3">
        <v>0</v>
      </c>
      <c r="L303" s="4">
        <v>42</v>
      </c>
      <c r="M303" s="1">
        <f t="shared" si="82"/>
        <v>4863</v>
      </c>
      <c r="N303" s="12">
        <f t="shared" si="83"/>
        <v>0.4347110836931935</v>
      </c>
      <c r="O303" s="13">
        <f t="shared" si="84"/>
        <v>0.27616697511823979</v>
      </c>
      <c r="P303" s="14">
        <f t="shared" si="85"/>
        <v>0.13510178901912401</v>
      </c>
      <c r="Q303" s="15">
        <f t="shared" si="86"/>
        <v>2.5293028994447873E-2</v>
      </c>
      <c r="R303" s="16">
        <f t="shared" si="87"/>
        <v>3.8659263828912195E-2</v>
      </c>
      <c r="S303" s="17">
        <f t="shared" si="88"/>
        <v>8.1431215299198029E-2</v>
      </c>
      <c r="T303" s="18">
        <f t="shared" si="89"/>
        <v>0</v>
      </c>
      <c r="U303" s="19">
        <f t="shared" si="90"/>
        <v>8.6366440468846391E-3</v>
      </c>
      <c r="V303" s="2">
        <v>0.39400000000000002</v>
      </c>
      <c r="W303" s="5">
        <v>2</v>
      </c>
      <c r="X303" s="8">
        <v>1</v>
      </c>
      <c r="Y303" s="7">
        <v>1</v>
      </c>
      <c r="Z303" s="6">
        <v>0</v>
      </c>
      <c r="AA303" s="9">
        <v>0</v>
      </c>
      <c r="AB303" s="10">
        <v>0</v>
      </c>
      <c r="AC303" s="3">
        <v>0</v>
      </c>
      <c r="AD303" s="4">
        <v>0</v>
      </c>
      <c r="AE303" s="1">
        <f t="shared" si="91"/>
        <v>4</v>
      </c>
    </row>
    <row r="304" spans="1:31" x14ac:dyDescent="0.3">
      <c r="A304" s="1" t="s">
        <v>1469</v>
      </c>
      <c r="B304" s="1">
        <v>5</v>
      </c>
      <c r="C304" s="1" t="s">
        <v>1508</v>
      </c>
      <c r="D304" s="1">
        <v>3</v>
      </c>
      <c r="E304" s="5">
        <v>1615</v>
      </c>
      <c r="F304" s="8">
        <v>1232</v>
      </c>
      <c r="G304" s="7">
        <v>638</v>
      </c>
      <c r="H304" s="6">
        <v>105</v>
      </c>
      <c r="I304" s="9">
        <v>208</v>
      </c>
      <c r="J304" s="10">
        <v>0</v>
      </c>
      <c r="K304" s="3">
        <v>0</v>
      </c>
      <c r="L304" s="4">
        <v>0</v>
      </c>
      <c r="M304" s="1">
        <f t="shared" si="82"/>
        <v>3798</v>
      </c>
      <c r="N304" s="12">
        <f t="shared" si="83"/>
        <v>0.4252238020010532</v>
      </c>
      <c r="O304" s="13">
        <f t="shared" si="84"/>
        <v>0.32438125329120587</v>
      </c>
      <c r="P304" s="14">
        <f t="shared" si="85"/>
        <v>0.16798314902580305</v>
      </c>
      <c r="Q304" s="15">
        <f t="shared" si="86"/>
        <v>2.7646129541864139E-2</v>
      </c>
      <c r="R304" s="16">
        <f t="shared" si="87"/>
        <v>5.4765666140073721E-2</v>
      </c>
      <c r="S304" s="17">
        <f t="shared" si="88"/>
        <v>0</v>
      </c>
      <c r="T304" s="18">
        <f t="shared" si="89"/>
        <v>0</v>
      </c>
      <c r="U304" s="19">
        <f t="shared" si="90"/>
        <v>0</v>
      </c>
      <c r="V304" s="2">
        <v>0.42599999999999999</v>
      </c>
      <c r="W304" s="5">
        <v>2</v>
      </c>
      <c r="X304" s="8">
        <v>1</v>
      </c>
      <c r="Y304" s="7">
        <v>0</v>
      </c>
      <c r="Z304" s="6">
        <v>0</v>
      </c>
      <c r="AA304" s="9">
        <v>0</v>
      </c>
      <c r="AB304" s="10">
        <v>0</v>
      </c>
      <c r="AC304" s="3">
        <v>0</v>
      </c>
      <c r="AD304" s="4">
        <v>0</v>
      </c>
      <c r="AE304" s="1">
        <f t="shared" si="91"/>
        <v>3</v>
      </c>
    </row>
    <row r="305" spans="1:31" x14ac:dyDescent="0.3">
      <c r="A305" s="1" t="s">
        <v>1469</v>
      </c>
      <c r="B305" s="1">
        <v>6</v>
      </c>
      <c r="C305" s="1" t="s">
        <v>1516</v>
      </c>
      <c r="D305" s="1">
        <v>3</v>
      </c>
      <c r="E305" s="5">
        <v>1711</v>
      </c>
      <c r="F305" s="8">
        <v>1259</v>
      </c>
      <c r="G305" s="7">
        <v>695</v>
      </c>
      <c r="H305" s="6">
        <v>114</v>
      </c>
      <c r="I305" s="9">
        <v>156</v>
      </c>
      <c r="J305" s="10">
        <v>648</v>
      </c>
      <c r="K305" s="3">
        <v>0</v>
      </c>
      <c r="L305" s="4">
        <v>14</v>
      </c>
      <c r="M305" s="1">
        <f t="shared" si="82"/>
        <v>4597</v>
      </c>
      <c r="N305" s="12">
        <f t="shared" si="83"/>
        <v>0.37219926038720907</v>
      </c>
      <c r="O305" s="13">
        <f t="shared" si="84"/>
        <v>0.27387426582553842</v>
      </c>
      <c r="P305" s="14">
        <f t="shared" si="85"/>
        <v>0.15118555579725909</v>
      </c>
      <c r="Q305" s="15">
        <f t="shared" si="86"/>
        <v>2.4798781814226671E-2</v>
      </c>
      <c r="R305" s="16">
        <f t="shared" si="87"/>
        <v>3.3935175114204914E-2</v>
      </c>
      <c r="S305" s="17">
        <f t="shared" si="88"/>
        <v>0.14096149662823582</v>
      </c>
      <c r="T305" s="18">
        <f t="shared" si="89"/>
        <v>0</v>
      </c>
      <c r="U305" s="19">
        <f t="shared" si="90"/>
        <v>3.0454644333260824E-3</v>
      </c>
      <c r="V305" s="2">
        <v>0.50700000000000001</v>
      </c>
      <c r="W305" s="5">
        <v>1</v>
      </c>
      <c r="X305" s="8">
        <v>1</v>
      </c>
      <c r="Y305" s="7">
        <v>0</v>
      </c>
      <c r="Z305" s="6">
        <v>0</v>
      </c>
      <c r="AA305" s="9">
        <v>0</v>
      </c>
      <c r="AB305" s="10">
        <v>1</v>
      </c>
      <c r="AC305" s="3">
        <v>0</v>
      </c>
      <c r="AD305" s="4">
        <v>0</v>
      </c>
      <c r="AE305" s="1">
        <f t="shared" si="91"/>
        <v>3</v>
      </c>
    </row>
    <row r="306" spans="1:31" x14ac:dyDescent="0.3">
      <c r="A306" s="1" t="s">
        <v>1469</v>
      </c>
      <c r="B306" s="1">
        <v>7</v>
      </c>
      <c r="C306" s="1" t="s">
        <v>1526</v>
      </c>
      <c r="D306" s="1">
        <v>4</v>
      </c>
      <c r="E306" s="5">
        <v>2256</v>
      </c>
      <c r="F306" s="8">
        <v>1457</v>
      </c>
      <c r="G306" s="7">
        <v>751</v>
      </c>
      <c r="H306" s="6">
        <v>993</v>
      </c>
      <c r="I306" s="9">
        <v>157</v>
      </c>
      <c r="J306" s="10">
        <v>0</v>
      </c>
      <c r="K306" s="3">
        <v>0</v>
      </c>
      <c r="L306" s="4">
        <v>0</v>
      </c>
      <c r="M306" s="1">
        <f t="shared" si="82"/>
        <v>5614</v>
      </c>
      <c r="N306" s="12">
        <f t="shared" si="83"/>
        <v>0.40185251157819735</v>
      </c>
      <c r="O306" s="13">
        <f t="shared" si="84"/>
        <v>0.25952974706091914</v>
      </c>
      <c r="P306" s="14">
        <f t="shared" si="85"/>
        <v>0.13377271107944425</v>
      </c>
      <c r="Q306" s="15">
        <f t="shared" si="86"/>
        <v>0.17687923049519058</v>
      </c>
      <c r="R306" s="16">
        <f t="shared" si="87"/>
        <v>2.7965799786248663E-2</v>
      </c>
      <c r="S306" s="17">
        <f t="shared" si="88"/>
        <v>0</v>
      </c>
      <c r="T306" s="18">
        <f t="shared" si="89"/>
        <v>0</v>
      </c>
      <c r="U306" s="19">
        <f t="shared" si="90"/>
        <v>0</v>
      </c>
      <c r="V306" s="2">
        <v>0.48799999999999999</v>
      </c>
      <c r="W306" s="5">
        <v>2</v>
      </c>
      <c r="X306" s="8">
        <v>1</v>
      </c>
      <c r="Y306" s="7">
        <v>0</v>
      </c>
      <c r="Z306" s="6">
        <v>1</v>
      </c>
      <c r="AA306" s="9">
        <v>0</v>
      </c>
      <c r="AB306" s="10">
        <v>0</v>
      </c>
      <c r="AC306" s="3">
        <v>0</v>
      </c>
      <c r="AD306" s="4">
        <v>0</v>
      </c>
      <c r="AE306" s="1">
        <f t="shared" si="91"/>
        <v>4</v>
      </c>
    </row>
    <row r="307" spans="1:31" x14ac:dyDescent="0.3">
      <c r="A307" s="1" t="s">
        <v>1469</v>
      </c>
      <c r="B307" s="1">
        <v>8</v>
      </c>
      <c r="C307" s="1" t="s">
        <v>1534</v>
      </c>
      <c r="D307" s="1">
        <v>4</v>
      </c>
      <c r="E307" s="5">
        <v>2036</v>
      </c>
      <c r="F307" s="8">
        <v>1892</v>
      </c>
      <c r="G307" s="7">
        <v>962</v>
      </c>
      <c r="H307" s="6">
        <v>0</v>
      </c>
      <c r="I307" s="9">
        <v>153</v>
      </c>
      <c r="J307" s="10">
        <v>495</v>
      </c>
      <c r="K307" s="3">
        <v>0</v>
      </c>
      <c r="L307" s="4">
        <v>0</v>
      </c>
      <c r="M307" s="1">
        <f t="shared" si="82"/>
        <v>5538</v>
      </c>
      <c r="N307" s="12">
        <f t="shared" si="83"/>
        <v>0.36764174792343807</v>
      </c>
      <c r="O307" s="13">
        <f t="shared" si="84"/>
        <v>0.34163958107620079</v>
      </c>
      <c r="P307" s="14">
        <f t="shared" si="85"/>
        <v>0.17370892018779344</v>
      </c>
      <c r="Q307" s="15">
        <f t="shared" si="86"/>
        <v>0</v>
      </c>
      <c r="R307" s="16">
        <f t="shared" si="87"/>
        <v>2.76273022751896E-2</v>
      </c>
      <c r="S307" s="17">
        <f t="shared" si="88"/>
        <v>8.9382448537378117E-2</v>
      </c>
      <c r="T307" s="18">
        <f t="shared" si="89"/>
        <v>0</v>
      </c>
      <c r="U307" s="19">
        <f t="shared" si="90"/>
        <v>0</v>
      </c>
      <c r="V307" s="2">
        <v>0.45500000000000002</v>
      </c>
      <c r="W307" s="5">
        <v>2</v>
      </c>
      <c r="X307" s="8">
        <v>1</v>
      </c>
      <c r="Y307" s="7">
        <v>1</v>
      </c>
      <c r="Z307" s="6">
        <v>0</v>
      </c>
      <c r="AA307" s="9">
        <v>0</v>
      </c>
      <c r="AB307" s="10">
        <v>0</v>
      </c>
      <c r="AC307" s="3">
        <v>0</v>
      </c>
      <c r="AD307" s="4">
        <v>0</v>
      </c>
      <c r="AE307" s="1">
        <f t="shared" si="91"/>
        <v>4</v>
      </c>
    </row>
    <row r="308" spans="1:31" x14ac:dyDescent="0.3">
      <c r="A308" s="1" t="s">
        <v>1469</v>
      </c>
      <c r="B308" s="1">
        <v>9</v>
      </c>
      <c r="C308" s="1" t="s">
        <v>1541</v>
      </c>
      <c r="D308" s="1">
        <v>4</v>
      </c>
      <c r="E308" s="5">
        <v>1928</v>
      </c>
      <c r="F308" s="8">
        <v>1817</v>
      </c>
      <c r="G308" s="7">
        <v>1062</v>
      </c>
      <c r="H308" s="6">
        <v>82</v>
      </c>
      <c r="I308" s="9">
        <v>259</v>
      </c>
      <c r="J308" s="10">
        <v>892</v>
      </c>
      <c r="K308" s="3">
        <v>0</v>
      </c>
      <c r="L308" s="4">
        <v>57</v>
      </c>
      <c r="M308" s="1">
        <f t="shared" si="82"/>
        <v>6097</v>
      </c>
      <c r="N308" s="12">
        <f t="shared" si="83"/>
        <v>0.31622109234049534</v>
      </c>
      <c r="O308" s="13">
        <f t="shared" si="84"/>
        <v>0.29801541741840248</v>
      </c>
      <c r="P308" s="14">
        <f t="shared" si="85"/>
        <v>0.17418402493029359</v>
      </c>
      <c r="Q308" s="15">
        <f t="shared" si="86"/>
        <v>1.3449237329834345E-2</v>
      </c>
      <c r="R308" s="16">
        <f t="shared" si="87"/>
        <v>4.2479908151549943E-2</v>
      </c>
      <c r="S308" s="17">
        <f t="shared" si="88"/>
        <v>0.14630145973429556</v>
      </c>
      <c r="T308" s="18">
        <f t="shared" si="89"/>
        <v>0</v>
      </c>
      <c r="U308" s="19">
        <f t="shared" si="90"/>
        <v>9.3488600951287526E-3</v>
      </c>
      <c r="V308" s="2">
        <v>0.54100000000000004</v>
      </c>
      <c r="W308" s="5">
        <v>1</v>
      </c>
      <c r="X308" s="8">
        <v>1</v>
      </c>
      <c r="Y308" s="7">
        <v>1</v>
      </c>
      <c r="Z308" s="6">
        <v>0</v>
      </c>
      <c r="AA308" s="9">
        <v>0</v>
      </c>
      <c r="AB308" s="10">
        <v>1</v>
      </c>
      <c r="AC308" s="3">
        <v>0</v>
      </c>
      <c r="AD308" s="4">
        <v>0</v>
      </c>
      <c r="AE308" s="1">
        <f t="shared" si="91"/>
        <v>4</v>
      </c>
    </row>
    <row r="309" spans="1:31" x14ac:dyDescent="0.3">
      <c r="A309" s="1" t="s">
        <v>1469</v>
      </c>
      <c r="B309" s="1">
        <v>10</v>
      </c>
      <c r="C309" s="1" t="s">
        <v>1552</v>
      </c>
      <c r="D309" s="1">
        <v>4</v>
      </c>
      <c r="E309" s="5">
        <v>1978</v>
      </c>
      <c r="F309" s="8">
        <v>1721</v>
      </c>
      <c r="G309" s="7">
        <v>1574</v>
      </c>
      <c r="H309" s="6">
        <v>162</v>
      </c>
      <c r="I309" s="9">
        <v>195</v>
      </c>
      <c r="J309" s="10">
        <v>0</v>
      </c>
      <c r="K309" s="3">
        <v>0</v>
      </c>
      <c r="L309" s="4">
        <v>0</v>
      </c>
      <c r="M309" s="1">
        <f t="shared" si="82"/>
        <v>5630</v>
      </c>
      <c r="N309" s="12">
        <f t="shared" si="83"/>
        <v>0.35133214920071049</v>
      </c>
      <c r="O309" s="13">
        <f t="shared" si="84"/>
        <v>0.30568383658969805</v>
      </c>
      <c r="P309" s="14">
        <f t="shared" si="85"/>
        <v>0.27957371225577266</v>
      </c>
      <c r="Q309" s="15">
        <f t="shared" si="86"/>
        <v>2.8774422735346358E-2</v>
      </c>
      <c r="R309" s="16">
        <f t="shared" si="87"/>
        <v>3.4635879218472471E-2</v>
      </c>
      <c r="S309" s="17">
        <f t="shared" si="88"/>
        <v>0</v>
      </c>
      <c r="T309" s="18">
        <f t="shared" si="89"/>
        <v>0</v>
      </c>
      <c r="U309" s="19">
        <f t="shared" si="90"/>
        <v>0</v>
      </c>
      <c r="V309" s="2">
        <v>0.48099999999999998</v>
      </c>
      <c r="W309" s="5">
        <v>1</v>
      </c>
      <c r="X309" s="8">
        <v>2</v>
      </c>
      <c r="Y309" s="7">
        <v>1</v>
      </c>
      <c r="Z309" s="6">
        <v>0</v>
      </c>
      <c r="AA309" s="9">
        <v>0</v>
      </c>
      <c r="AB309" s="10">
        <v>0</v>
      </c>
      <c r="AC309" s="3">
        <v>0</v>
      </c>
      <c r="AD309" s="4">
        <v>0</v>
      </c>
      <c r="AE309" s="1">
        <f t="shared" si="91"/>
        <v>4</v>
      </c>
    </row>
    <row r="310" spans="1:31" x14ac:dyDescent="0.3">
      <c r="A310" s="1" t="s">
        <v>1469</v>
      </c>
      <c r="B310" s="1">
        <v>11</v>
      </c>
      <c r="C310" s="1" t="s">
        <v>1561</v>
      </c>
      <c r="D310" s="1">
        <v>3</v>
      </c>
      <c r="E310" s="5">
        <v>1783</v>
      </c>
      <c r="F310" s="8">
        <v>896</v>
      </c>
      <c r="G310" s="7">
        <v>2552</v>
      </c>
      <c r="H310" s="6">
        <v>212</v>
      </c>
      <c r="I310" s="9">
        <v>170</v>
      </c>
      <c r="J310" s="10">
        <v>0</v>
      </c>
      <c r="K310" s="3">
        <v>0</v>
      </c>
      <c r="L310" s="4">
        <v>0</v>
      </c>
      <c r="M310" s="1">
        <f t="shared" si="82"/>
        <v>5613</v>
      </c>
      <c r="N310" s="12">
        <f t="shared" si="83"/>
        <v>0.31765544272225194</v>
      </c>
      <c r="O310" s="13">
        <f t="shared" si="84"/>
        <v>0.15962943167646534</v>
      </c>
      <c r="P310" s="14">
        <f t="shared" si="85"/>
        <v>0.45465882772136113</v>
      </c>
      <c r="Q310" s="15">
        <f t="shared" si="86"/>
        <v>3.7769463744877961E-2</v>
      </c>
      <c r="R310" s="16">
        <f t="shared" si="87"/>
        <v>3.0286834135043648E-2</v>
      </c>
      <c r="S310" s="17">
        <f t="shared" si="88"/>
        <v>0</v>
      </c>
      <c r="T310" s="18">
        <f t="shared" si="89"/>
        <v>0</v>
      </c>
      <c r="U310" s="19">
        <f t="shared" si="90"/>
        <v>0</v>
      </c>
      <c r="V310" s="2">
        <v>0.55100000000000005</v>
      </c>
      <c r="W310" s="5">
        <v>1</v>
      </c>
      <c r="X310" s="8">
        <v>1</v>
      </c>
      <c r="Y310" s="7">
        <v>1</v>
      </c>
      <c r="Z310" s="6">
        <v>0</v>
      </c>
      <c r="AA310" s="9">
        <v>0</v>
      </c>
      <c r="AB310" s="10">
        <v>0</v>
      </c>
      <c r="AC310" s="3">
        <v>0</v>
      </c>
      <c r="AD310" s="4">
        <v>0</v>
      </c>
      <c r="AE310" s="1">
        <f t="shared" si="91"/>
        <v>3</v>
      </c>
    </row>
    <row r="311" spans="1:31" x14ac:dyDescent="0.3">
      <c r="A311" s="1" t="s">
        <v>1469</v>
      </c>
      <c r="B311" s="1">
        <v>12</v>
      </c>
      <c r="C311" s="1" t="s">
        <v>1560</v>
      </c>
      <c r="D311" s="1">
        <v>4</v>
      </c>
      <c r="E311" s="5">
        <v>2355</v>
      </c>
      <c r="F311" s="8">
        <v>1758</v>
      </c>
      <c r="G311" s="7">
        <v>1333</v>
      </c>
      <c r="H311" s="6">
        <v>104</v>
      </c>
      <c r="I311" s="9">
        <v>115</v>
      </c>
      <c r="J311" s="10">
        <v>687</v>
      </c>
      <c r="K311" s="3">
        <v>0</v>
      </c>
      <c r="L311" s="4">
        <v>41</v>
      </c>
      <c r="M311" s="1">
        <f t="shared" si="82"/>
        <v>6393</v>
      </c>
      <c r="N311" s="12">
        <f t="shared" si="83"/>
        <v>0.3683716564992961</v>
      </c>
      <c r="O311" s="13">
        <f t="shared" si="84"/>
        <v>0.27498826841858282</v>
      </c>
      <c r="P311" s="14">
        <f t="shared" si="85"/>
        <v>0.20850930705459095</v>
      </c>
      <c r="Q311" s="15">
        <f t="shared" si="86"/>
        <v>1.6267792898482715E-2</v>
      </c>
      <c r="R311" s="16">
        <f t="shared" si="87"/>
        <v>1.7988424839668386E-2</v>
      </c>
      <c r="S311" s="17">
        <f t="shared" si="88"/>
        <v>0.10746128578132333</v>
      </c>
      <c r="T311" s="18">
        <f t="shared" si="89"/>
        <v>0</v>
      </c>
      <c r="U311" s="19">
        <f t="shared" si="90"/>
        <v>6.4132645080556862E-3</v>
      </c>
      <c r="V311" s="2">
        <v>0.49399999999999999</v>
      </c>
      <c r="W311" s="5">
        <v>2</v>
      </c>
      <c r="X311" s="8">
        <v>1</v>
      </c>
      <c r="Y311" s="7">
        <v>1</v>
      </c>
      <c r="Z311" s="6">
        <v>0</v>
      </c>
      <c r="AA311" s="9">
        <v>0</v>
      </c>
      <c r="AB311" s="10">
        <v>0</v>
      </c>
      <c r="AC311" s="3">
        <v>0</v>
      </c>
      <c r="AD311" s="4">
        <v>0</v>
      </c>
      <c r="AE311" s="1">
        <f t="shared" si="91"/>
        <v>4</v>
      </c>
    </row>
    <row r="312" spans="1:31" s="41" customFormat="1" x14ac:dyDescent="0.3">
      <c r="A312" s="23" t="s">
        <v>1469</v>
      </c>
      <c r="B312" s="23" t="s">
        <v>68</v>
      </c>
      <c r="C312" s="23" t="s">
        <v>67</v>
      </c>
      <c r="D312" s="23">
        <f>SUM(D300:D311)</f>
        <v>43</v>
      </c>
      <c r="E312" s="24">
        <f t="shared" ref="E312:L312" si="98">SUM(E300:E311)</f>
        <v>23467</v>
      </c>
      <c r="F312" s="25">
        <f t="shared" si="98"/>
        <v>17609</v>
      </c>
      <c r="G312" s="26">
        <f t="shared" si="98"/>
        <v>13114</v>
      </c>
      <c r="H312" s="27">
        <f t="shared" si="98"/>
        <v>2580</v>
      </c>
      <c r="I312" s="28">
        <f t="shared" si="98"/>
        <v>2030</v>
      </c>
      <c r="J312" s="29">
        <f t="shared" si="98"/>
        <v>3321</v>
      </c>
      <c r="K312" s="30">
        <f t="shared" si="98"/>
        <v>0</v>
      </c>
      <c r="L312" s="31">
        <f t="shared" si="98"/>
        <v>246</v>
      </c>
      <c r="M312" s="23">
        <f t="shared" si="82"/>
        <v>62367</v>
      </c>
      <c r="N312" s="32">
        <f t="shared" si="83"/>
        <v>0.376272708323312</v>
      </c>
      <c r="O312" s="33">
        <f t="shared" si="84"/>
        <v>0.28234482979780973</v>
      </c>
      <c r="P312" s="34">
        <f t="shared" si="85"/>
        <v>0.21027145766190453</v>
      </c>
      <c r="Q312" s="35">
        <f t="shared" si="86"/>
        <v>4.1368031170330465E-2</v>
      </c>
      <c r="R312" s="36">
        <f t="shared" si="87"/>
        <v>3.2549264835570094E-2</v>
      </c>
      <c r="S312" s="37">
        <f t="shared" si="88"/>
        <v>5.3249314541343983E-2</v>
      </c>
      <c r="T312" s="38">
        <f t="shared" si="89"/>
        <v>0</v>
      </c>
      <c r="U312" s="39">
        <f t="shared" si="90"/>
        <v>3.9443936697291836E-3</v>
      </c>
      <c r="V312" s="40"/>
      <c r="W312" s="24">
        <f>SUM(W300:W311)</f>
        <v>19</v>
      </c>
      <c r="X312" s="25">
        <f t="shared" ref="X312:AD312" si="99">SUM(X300:X311)</f>
        <v>13</v>
      </c>
      <c r="Y312" s="26">
        <f t="shared" si="99"/>
        <v>8</v>
      </c>
      <c r="Z312" s="27">
        <f t="shared" si="99"/>
        <v>1</v>
      </c>
      <c r="AA312" s="28">
        <f t="shared" si="99"/>
        <v>0</v>
      </c>
      <c r="AB312" s="29">
        <f t="shared" si="99"/>
        <v>2</v>
      </c>
      <c r="AC312" s="30">
        <f t="shared" si="99"/>
        <v>0</v>
      </c>
      <c r="AD312" s="31">
        <f t="shared" si="99"/>
        <v>0</v>
      </c>
      <c r="AE312" s="23">
        <f t="shared" si="91"/>
        <v>43</v>
      </c>
    </row>
    <row r="313" spans="1:31" x14ac:dyDescent="0.3">
      <c r="A313" s="1" t="s">
        <v>1054</v>
      </c>
      <c r="B313" s="1">
        <v>1</v>
      </c>
      <c r="C313" s="1" t="s">
        <v>1053</v>
      </c>
      <c r="D313" s="1">
        <v>3</v>
      </c>
      <c r="E313" s="5">
        <v>1160</v>
      </c>
      <c r="F313" s="8">
        <v>201</v>
      </c>
      <c r="G313" s="7">
        <v>2020</v>
      </c>
      <c r="H313" s="6">
        <v>768</v>
      </c>
      <c r="I313" s="9">
        <v>218</v>
      </c>
      <c r="J313" s="10">
        <v>243</v>
      </c>
      <c r="K313" s="3">
        <v>0</v>
      </c>
      <c r="L313" s="4">
        <v>0</v>
      </c>
      <c r="M313" s="1">
        <f t="shared" si="82"/>
        <v>4610</v>
      </c>
      <c r="N313" s="12">
        <f t="shared" si="83"/>
        <v>0.25162689804772237</v>
      </c>
      <c r="O313" s="13">
        <f t="shared" si="84"/>
        <v>4.3600867678958787E-2</v>
      </c>
      <c r="P313" s="14">
        <f t="shared" si="85"/>
        <v>0.43817787418655096</v>
      </c>
      <c r="Q313" s="15">
        <f t="shared" si="86"/>
        <v>0.1665943600867679</v>
      </c>
      <c r="R313" s="16">
        <f t="shared" si="87"/>
        <v>4.7288503253796098E-2</v>
      </c>
      <c r="S313" s="17">
        <f t="shared" si="88"/>
        <v>5.2711496746203908E-2</v>
      </c>
      <c r="T313" s="18">
        <f t="shared" si="89"/>
        <v>0</v>
      </c>
      <c r="U313" s="19">
        <f t="shared" si="90"/>
        <v>0</v>
      </c>
      <c r="V313" s="2">
        <v>0.57399999999999995</v>
      </c>
      <c r="W313" s="5">
        <v>1</v>
      </c>
      <c r="X313" s="8">
        <v>0</v>
      </c>
      <c r="Y313" s="7">
        <v>1</v>
      </c>
      <c r="Z313" s="6">
        <v>1</v>
      </c>
      <c r="AA313" s="9">
        <v>0</v>
      </c>
      <c r="AB313" s="10">
        <v>0</v>
      </c>
      <c r="AC313" s="3">
        <v>0</v>
      </c>
      <c r="AD313" s="4">
        <v>0</v>
      </c>
      <c r="AE313" s="1">
        <f t="shared" si="91"/>
        <v>3</v>
      </c>
    </row>
    <row r="314" spans="1:31" x14ac:dyDescent="0.3">
      <c r="A314" s="1" t="s">
        <v>1054</v>
      </c>
      <c r="B314" s="1">
        <v>2</v>
      </c>
      <c r="C314" s="1" t="s">
        <v>1060</v>
      </c>
      <c r="D314" s="1">
        <v>3</v>
      </c>
      <c r="E314" s="5">
        <v>1545</v>
      </c>
      <c r="F314" s="8">
        <v>0</v>
      </c>
      <c r="G314" s="7">
        <v>1804</v>
      </c>
      <c r="H314" s="6">
        <v>650</v>
      </c>
      <c r="I314" s="9">
        <v>0</v>
      </c>
      <c r="J314" s="10">
        <v>793</v>
      </c>
      <c r="K314" s="3">
        <v>0</v>
      </c>
      <c r="L314" s="4">
        <v>0</v>
      </c>
      <c r="M314" s="1">
        <f t="shared" si="82"/>
        <v>4792</v>
      </c>
      <c r="N314" s="12">
        <f t="shared" si="83"/>
        <v>0.32241235392320533</v>
      </c>
      <c r="O314" s="13">
        <f t="shared" si="84"/>
        <v>0</v>
      </c>
      <c r="P314" s="14">
        <f t="shared" si="85"/>
        <v>0.37646076794657762</v>
      </c>
      <c r="Q314" s="15">
        <f t="shared" si="86"/>
        <v>0.13564273789649417</v>
      </c>
      <c r="R314" s="16">
        <f t="shared" si="87"/>
        <v>0</v>
      </c>
      <c r="S314" s="17">
        <f t="shared" si="88"/>
        <v>0.16548414023372288</v>
      </c>
      <c r="T314" s="18">
        <f t="shared" si="89"/>
        <v>0</v>
      </c>
      <c r="U314" s="19">
        <f t="shared" si="90"/>
        <v>0</v>
      </c>
      <c r="V314" s="2">
        <v>0.56000000000000005</v>
      </c>
      <c r="W314" s="5">
        <v>1</v>
      </c>
      <c r="X314" s="8">
        <v>0</v>
      </c>
      <c r="Y314" s="7">
        <v>1</v>
      </c>
      <c r="Z314" s="6">
        <v>0</v>
      </c>
      <c r="AA314" s="9">
        <v>0</v>
      </c>
      <c r="AB314" s="10">
        <v>1</v>
      </c>
      <c r="AC314" s="3">
        <v>0</v>
      </c>
      <c r="AD314" s="4">
        <v>0</v>
      </c>
      <c r="AE314" s="1">
        <f t="shared" si="91"/>
        <v>3</v>
      </c>
    </row>
    <row r="315" spans="1:31" x14ac:dyDescent="0.3">
      <c r="A315" s="1" t="s">
        <v>1054</v>
      </c>
      <c r="B315" s="1">
        <v>3</v>
      </c>
      <c r="C315" s="1" t="s">
        <v>1070</v>
      </c>
      <c r="D315" s="1">
        <v>4</v>
      </c>
      <c r="E315" s="5">
        <v>1430</v>
      </c>
      <c r="F315" s="8">
        <v>167</v>
      </c>
      <c r="G315" s="7">
        <v>1292</v>
      </c>
      <c r="H315" s="6">
        <v>249</v>
      </c>
      <c r="I315" s="9">
        <v>0</v>
      </c>
      <c r="J315" s="10">
        <v>1395</v>
      </c>
      <c r="K315" s="3">
        <v>0</v>
      </c>
      <c r="L315" s="4">
        <v>0</v>
      </c>
      <c r="M315" s="1">
        <f t="shared" si="82"/>
        <v>4533</v>
      </c>
      <c r="N315" s="12">
        <f t="shared" si="83"/>
        <v>0.3154643723803221</v>
      </c>
      <c r="O315" s="13">
        <f t="shared" si="84"/>
        <v>3.684094418707258E-2</v>
      </c>
      <c r="P315" s="14">
        <f t="shared" si="85"/>
        <v>0.28502095742333994</v>
      </c>
      <c r="Q315" s="15">
        <f t="shared" si="86"/>
        <v>5.4930509596293843E-2</v>
      </c>
      <c r="R315" s="16">
        <f t="shared" si="87"/>
        <v>0</v>
      </c>
      <c r="S315" s="17">
        <f t="shared" si="88"/>
        <v>0.30774321641297153</v>
      </c>
      <c r="T315" s="18">
        <f t="shared" si="89"/>
        <v>0</v>
      </c>
      <c r="U315" s="19">
        <f t="shared" si="90"/>
        <v>0</v>
      </c>
      <c r="V315" s="2">
        <v>0.41899999999999998</v>
      </c>
      <c r="W315" s="5">
        <v>1</v>
      </c>
      <c r="X315" s="8">
        <v>0</v>
      </c>
      <c r="Y315" s="7">
        <v>1</v>
      </c>
      <c r="Z315" s="6">
        <v>0</v>
      </c>
      <c r="AA315" s="9">
        <v>0</v>
      </c>
      <c r="AB315" s="10">
        <v>2</v>
      </c>
      <c r="AC315" s="3">
        <v>0</v>
      </c>
      <c r="AD315" s="4">
        <v>0</v>
      </c>
      <c r="AE315" s="1">
        <f t="shared" si="91"/>
        <v>4</v>
      </c>
    </row>
    <row r="316" spans="1:31" x14ac:dyDescent="0.3">
      <c r="A316" s="1" t="s">
        <v>1054</v>
      </c>
      <c r="B316" s="1">
        <v>4</v>
      </c>
      <c r="C316" s="1" t="s">
        <v>1080</v>
      </c>
      <c r="D316" s="1">
        <v>3</v>
      </c>
      <c r="E316" s="5">
        <v>888</v>
      </c>
      <c r="F316" s="8">
        <v>147</v>
      </c>
      <c r="G316" s="7">
        <v>1687</v>
      </c>
      <c r="H316" s="6">
        <v>134</v>
      </c>
      <c r="I316" s="9">
        <v>122</v>
      </c>
      <c r="J316" s="10">
        <v>1029</v>
      </c>
      <c r="K316" s="3">
        <v>0</v>
      </c>
      <c r="L316" s="4">
        <v>0</v>
      </c>
      <c r="M316" s="1">
        <f t="shared" si="82"/>
        <v>4007</v>
      </c>
      <c r="N316" s="12">
        <f t="shared" si="83"/>
        <v>0.22161217868729724</v>
      </c>
      <c r="O316" s="13">
        <f t="shared" si="84"/>
        <v>3.6685799850262039E-2</v>
      </c>
      <c r="P316" s="14">
        <f t="shared" si="85"/>
        <v>0.42101322685300724</v>
      </c>
      <c r="Q316" s="15">
        <f t="shared" si="86"/>
        <v>3.3441477414524579E-2</v>
      </c>
      <c r="R316" s="16">
        <f t="shared" si="87"/>
        <v>3.0446718243074621E-2</v>
      </c>
      <c r="S316" s="17">
        <f t="shared" si="88"/>
        <v>0.25680059895183427</v>
      </c>
      <c r="T316" s="18">
        <f t="shared" si="89"/>
        <v>0</v>
      </c>
      <c r="U316" s="19">
        <f t="shared" si="90"/>
        <v>0</v>
      </c>
      <c r="V316" s="2">
        <v>0.52800000000000002</v>
      </c>
      <c r="W316" s="5">
        <v>1</v>
      </c>
      <c r="X316" s="8">
        <v>0</v>
      </c>
      <c r="Y316" s="7">
        <v>1</v>
      </c>
      <c r="Z316" s="6">
        <v>0</v>
      </c>
      <c r="AA316" s="9">
        <v>0</v>
      </c>
      <c r="AB316" s="10">
        <v>1</v>
      </c>
      <c r="AC316" s="3">
        <v>0</v>
      </c>
      <c r="AD316" s="4">
        <v>0</v>
      </c>
      <c r="AE316" s="1">
        <f t="shared" si="91"/>
        <v>3</v>
      </c>
    </row>
    <row r="317" spans="1:31" x14ac:dyDescent="0.3">
      <c r="A317" s="1" t="s">
        <v>1054</v>
      </c>
      <c r="B317" s="1">
        <v>5</v>
      </c>
      <c r="C317" s="1" t="s">
        <v>1081</v>
      </c>
      <c r="D317" s="1">
        <v>3</v>
      </c>
      <c r="E317" s="5">
        <v>811</v>
      </c>
      <c r="F317" s="8">
        <v>0</v>
      </c>
      <c r="G317" s="7">
        <v>1457</v>
      </c>
      <c r="H317" s="6">
        <v>426</v>
      </c>
      <c r="I317" s="9">
        <v>0</v>
      </c>
      <c r="J317" s="10">
        <v>1861</v>
      </c>
      <c r="K317" s="3">
        <v>0</v>
      </c>
      <c r="L317" s="4">
        <v>0</v>
      </c>
      <c r="M317" s="1">
        <f t="shared" si="82"/>
        <v>4555</v>
      </c>
      <c r="N317" s="12">
        <f t="shared" si="83"/>
        <v>0.17804610318331504</v>
      </c>
      <c r="O317" s="13">
        <f t="shared" si="84"/>
        <v>0</v>
      </c>
      <c r="P317" s="14">
        <f t="shared" si="85"/>
        <v>0.31986827661909989</v>
      </c>
      <c r="Q317" s="15">
        <f t="shared" si="86"/>
        <v>9.3523600439077939E-2</v>
      </c>
      <c r="R317" s="16">
        <f t="shared" si="87"/>
        <v>0</v>
      </c>
      <c r="S317" s="17">
        <f t="shared" si="88"/>
        <v>0.40856201975850714</v>
      </c>
      <c r="T317" s="18">
        <f t="shared" si="89"/>
        <v>0</v>
      </c>
      <c r="U317" s="19">
        <f t="shared" si="90"/>
        <v>0</v>
      </c>
      <c r="V317" s="2">
        <v>0.53400000000000003</v>
      </c>
      <c r="W317" s="5">
        <v>1</v>
      </c>
      <c r="X317" s="8">
        <v>0</v>
      </c>
      <c r="Y317" s="7">
        <v>1</v>
      </c>
      <c r="Z317" s="6">
        <v>0</v>
      </c>
      <c r="AA317" s="9">
        <v>0</v>
      </c>
      <c r="AB317" s="10">
        <v>1</v>
      </c>
      <c r="AC317" s="3">
        <v>0</v>
      </c>
      <c r="AD317" s="4">
        <v>0</v>
      </c>
      <c r="AE317" s="1">
        <f t="shared" si="91"/>
        <v>3</v>
      </c>
    </row>
    <row r="318" spans="1:31" x14ac:dyDescent="0.3">
      <c r="A318" s="1" t="s">
        <v>1054</v>
      </c>
      <c r="B318" s="1">
        <v>6</v>
      </c>
      <c r="C318" s="1" t="s">
        <v>1089</v>
      </c>
      <c r="D318" s="1">
        <v>3</v>
      </c>
      <c r="E318" s="5">
        <v>962</v>
      </c>
      <c r="F318" s="8">
        <v>175</v>
      </c>
      <c r="G318" s="7">
        <v>2688</v>
      </c>
      <c r="H318" s="6">
        <v>539</v>
      </c>
      <c r="I318" s="9">
        <v>177</v>
      </c>
      <c r="J318" s="10">
        <v>0</v>
      </c>
      <c r="K318" s="3">
        <v>0</v>
      </c>
      <c r="L318" s="4">
        <v>0</v>
      </c>
      <c r="M318" s="1">
        <f t="shared" si="82"/>
        <v>4541</v>
      </c>
      <c r="N318" s="12">
        <f t="shared" si="83"/>
        <v>0.21184761065844529</v>
      </c>
      <c r="O318" s="13">
        <f t="shared" si="84"/>
        <v>3.8537767011671435E-2</v>
      </c>
      <c r="P318" s="14">
        <f t="shared" si="85"/>
        <v>0.59194010129927332</v>
      </c>
      <c r="Q318" s="15">
        <f t="shared" si="86"/>
        <v>0.11869632239594803</v>
      </c>
      <c r="R318" s="16">
        <f t="shared" si="87"/>
        <v>3.8978198634661967E-2</v>
      </c>
      <c r="S318" s="17">
        <f t="shared" si="88"/>
        <v>0</v>
      </c>
      <c r="T318" s="18">
        <f t="shared" si="89"/>
        <v>0</v>
      </c>
      <c r="U318" s="19">
        <f t="shared" si="90"/>
        <v>0</v>
      </c>
      <c r="V318" s="2">
        <v>0.54600000000000004</v>
      </c>
      <c r="W318" s="5">
        <v>1</v>
      </c>
      <c r="X318" s="8">
        <v>0</v>
      </c>
      <c r="Y318" s="7">
        <v>2</v>
      </c>
      <c r="Z318" s="6">
        <v>0</v>
      </c>
      <c r="AA318" s="9">
        <v>0</v>
      </c>
      <c r="AB318" s="10">
        <v>0</v>
      </c>
      <c r="AC318" s="3">
        <v>0</v>
      </c>
      <c r="AD318" s="4">
        <v>0</v>
      </c>
      <c r="AE318" s="1">
        <f t="shared" si="91"/>
        <v>3</v>
      </c>
    </row>
    <row r="319" spans="1:31" x14ac:dyDescent="0.3">
      <c r="A319" s="1" t="s">
        <v>1054</v>
      </c>
      <c r="B319" s="1">
        <v>7</v>
      </c>
      <c r="C319" s="1" t="s">
        <v>1095</v>
      </c>
      <c r="D319" s="1">
        <v>3</v>
      </c>
      <c r="E319" s="5">
        <v>831</v>
      </c>
      <c r="F319" s="8">
        <v>301</v>
      </c>
      <c r="G319" s="7">
        <v>2484</v>
      </c>
      <c r="H319" s="6">
        <v>276</v>
      </c>
      <c r="I319" s="9">
        <v>162</v>
      </c>
      <c r="J319" s="10">
        <v>178</v>
      </c>
      <c r="K319" s="3">
        <v>0</v>
      </c>
      <c r="L319" s="4">
        <v>0</v>
      </c>
      <c r="M319" s="1">
        <f t="shared" si="82"/>
        <v>4232</v>
      </c>
      <c r="N319" s="12">
        <f t="shared" si="83"/>
        <v>0.1963610586011342</v>
      </c>
      <c r="O319" s="13">
        <f t="shared" si="84"/>
        <v>7.1124763705103969E-2</v>
      </c>
      <c r="P319" s="14">
        <f t="shared" si="85"/>
        <v>0.58695652173913049</v>
      </c>
      <c r="Q319" s="15">
        <f t="shared" si="86"/>
        <v>6.5217391304347824E-2</v>
      </c>
      <c r="R319" s="16">
        <f t="shared" si="87"/>
        <v>3.8279773156899809E-2</v>
      </c>
      <c r="S319" s="17">
        <f t="shared" si="88"/>
        <v>4.2060491493383742E-2</v>
      </c>
      <c r="T319" s="18">
        <f t="shared" si="89"/>
        <v>0</v>
      </c>
      <c r="U319" s="19">
        <f t="shared" si="90"/>
        <v>0</v>
      </c>
      <c r="V319" s="2">
        <v>0.49</v>
      </c>
      <c r="W319" s="5">
        <v>1</v>
      </c>
      <c r="X319" s="8">
        <v>0</v>
      </c>
      <c r="Y319" s="7">
        <v>2</v>
      </c>
      <c r="Z319" s="6">
        <v>0</v>
      </c>
      <c r="AA319" s="9">
        <v>0</v>
      </c>
      <c r="AB319" s="10">
        <v>0</v>
      </c>
      <c r="AC319" s="3">
        <v>0</v>
      </c>
      <c r="AD319" s="4">
        <v>0</v>
      </c>
      <c r="AE319" s="1">
        <f t="shared" si="91"/>
        <v>3</v>
      </c>
    </row>
    <row r="320" spans="1:31" x14ac:dyDescent="0.3">
      <c r="A320" s="1" t="s">
        <v>1054</v>
      </c>
      <c r="B320" s="1">
        <v>8</v>
      </c>
      <c r="C320" s="1" t="s">
        <v>1103</v>
      </c>
      <c r="D320" s="1">
        <v>3</v>
      </c>
      <c r="E320" s="5">
        <v>713</v>
      </c>
      <c r="F320" s="8">
        <v>116</v>
      </c>
      <c r="G320" s="7">
        <v>2295</v>
      </c>
      <c r="H320" s="6">
        <v>636</v>
      </c>
      <c r="I320" s="9">
        <v>129</v>
      </c>
      <c r="J320" s="10">
        <v>437</v>
      </c>
      <c r="K320" s="3">
        <v>0</v>
      </c>
      <c r="L320" s="4">
        <v>0</v>
      </c>
      <c r="M320" s="1">
        <f t="shared" si="82"/>
        <v>4326</v>
      </c>
      <c r="N320" s="12">
        <f t="shared" si="83"/>
        <v>0.16481738326398521</v>
      </c>
      <c r="O320" s="13">
        <f t="shared" si="84"/>
        <v>2.6814609338881183E-2</v>
      </c>
      <c r="P320" s="14">
        <f t="shared" si="85"/>
        <v>0.53051317614424409</v>
      </c>
      <c r="Q320" s="15">
        <f t="shared" si="86"/>
        <v>0.14701803051317613</v>
      </c>
      <c r="R320" s="16">
        <f t="shared" si="87"/>
        <v>2.9819694868238558E-2</v>
      </c>
      <c r="S320" s="17">
        <f t="shared" si="88"/>
        <v>0.1010171058714748</v>
      </c>
      <c r="T320" s="18">
        <f t="shared" si="89"/>
        <v>0</v>
      </c>
      <c r="U320" s="19">
        <f t="shared" si="90"/>
        <v>0</v>
      </c>
      <c r="V320" s="2">
        <v>0.53100000000000003</v>
      </c>
      <c r="W320" s="5">
        <v>0</v>
      </c>
      <c r="X320" s="8">
        <v>0</v>
      </c>
      <c r="Y320" s="7">
        <v>2</v>
      </c>
      <c r="Z320" s="6">
        <v>1</v>
      </c>
      <c r="AA320" s="9">
        <v>0</v>
      </c>
      <c r="AB320" s="10">
        <v>0</v>
      </c>
      <c r="AC320" s="3">
        <v>0</v>
      </c>
      <c r="AD320" s="4">
        <v>0</v>
      </c>
      <c r="AE320" s="1">
        <f t="shared" si="91"/>
        <v>3</v>
      </c>
    </row>
    <row r="321" spans="1:31" x14ac:dyDescent="0.3">
      <c r="A321" s="1" t="s">
        <v>1054</v>
      </c>
      <c r="B321" s="1">
        <v>9</v>
      </c>
      <c r="C321" s="1" t="s">
        <v>1112</v>
      </c>
      <c r="D321" s="1">
        <v>3</v>
      </c>
      <c r="E321" s="5">
        <v>755</v>
      </c>
      <c r="F321" s="8">
        <v>119</v>
      </c>
      <c r="G321" s="7">
        <v>2120</v>
      </c>
      <c r="H321" s="6">
        <v>0</v>
      </c>
      <c r="I321" s="9">
        <v>171</v>
      </c>
      <c r="J321" s="10">
        <v>670</v>
      </c>
      <c r="K321" s="3">
        <v>0</v>
      </c>
      <c r="L321" s="4">
        <v>0</v>
      </c>
      <c r="M321" s="1">
        <f t="shared" si="82"/>
        <v>3835</v>
      </c>
      <c r="N321" s="12">
        <f t="shared" si="83"/>
        <v>0.196870925684485</v>
      </c>
      <c r="O321" s="13">
        <f t="shared" si="84"/>
        <v>3.1029986962190351E-2</v>
      </c>
      <c r="P321" s="14">
        <f t="shared" si="85"/>
        <v>0.5528031290743155</v>
      </c>
      <c r="Q321" s="15">
        <f t="shared" si="86"/>
        <v>0</v>
      </c>
      <c r="R321" s="16">
        <f t="shared" si="87"/>
        <v>4.4589308996088657E-2</v>
      </c>
      <c r="S321" s="17">
        <f t="shared" si="88"/>
        <v>0.17470664928292046</v>
      </c>
      <c r="T321" s="18">
        <f t="shared" si="89"/>
        <v>0</v>
      </c>
      <c r="U321" s="19">
        <f t="shared" si="90"/>
        <v>0</v>
      </c>
      <c r="V321" s="2">
        <v>0.54400000000000004</v>
      </c>
      <c r="W321" s="5">
        <v>1</v>
      </c>
      <c r="X321" s="8">
        <v>0</v>
      </c>
      <c r="Y321" s="7">
        <v>2</v>
      </c>
      <c r="Z321" s="6">
        <v>0</v>
      </c>
      <c r="AA321" s="9">
        <v>0</v>
      </c>
      <c r="AB321" s="10">
        <v>0</v>
      </c>
      <c r="AC321" s="3">
        <v>0</v>
      </c>
      <c r="AD321" s="4">
        <v>0</v>
      </c>
      <c r="AE321" s="1">
        <f t="shared" si="91"/>
        <v>3</v>
      </c>
    </row>
    <row r="322" spans="1:31" x14ac:dyDescent="0.3">
      <c r="A322" s="1" t="s">
        <v>1054</v>
      </c>
      <c r="B322" s="1">
        <v>10</v>
      </c>
      <c r="C322" s="1" t="s">
        <v>1120</v>
      </c>
      <c r="D322" s="1">
        <v>3</v>
      </c>
      <c r="E322" s="5">
        <v>478</v>
      </c>
      <c r="F322" s="8">
        <v>57</v>
      </c>
      <c r="G322" s="7">
        <v>596</v>
      </c>
      <c r="H322" s="6">
        <v>140</v>
      </c>
      <c r="I322" s="9">
        <v>51</v>
      </c>
      <c r="J322" s="10">
        <v>2283</v>
      </c>
      <c r="K322" s="3">
        <v>0</v>
      </c>
      <c r="L322" s="4">
        <v>0</v>
      </c>
      <c r="M322" s="1">
        <f t="shared" ref="M322:M385" si="100">SUM(E322:L322)</f>
        <v>3605</v>
      </c>
      <c r="N322" s="12">
        <f t="shared" ref="N322:N387" si="101">E322/$M322</f>
        <v>0.13259361997226074</v>
      </c>
      <c r="O322" s="13">
        <f t="shared" ref="O322:O387" si="102">F322/$M322</f>
        <v>1.581137309292649E-2</v>
      </c>
      <c r="P322" s="14">
        <f t="shared" ref="P322:P387" si="103">G322/$M322</f>
        <v>0.16532593619972261</v>
      </c>
      <c r="Q322" s="15">
        <f t="shared" ref="Q322:Q387" si="104">H322/$M322</f>
        <v>3.8834951456310676E-2</v>
      </c>
      <c r="R322" s="16">
        <f t="shared" ref="R322:R387" si="105">I322/$M322</f>
        <v>1.4147018030513176E-2</v>
      </c>
      <c r="S322" s="17">
        <f t="shared" ref="S322:S387" si="106">J322/$M322</f>
        <v>0.63328710124826626</v>
      </c>
      <c r="T322" s="18">
        <f t="shared" ref="T322:T387" si="107">K322/$M322</f>
        <v>0</v>
      </c>
      <c r="U322" s="19">
        <f t="shared" ref="U322:U387" si="108">L322/$M322</f>
        <v>0</v>
      </c>
      <c r="V322" s="2">
        <v>0.50900000000000001</v>
      </c>
      <c r="W322" s="5">
        <v>1</v>
      </c>
      <c r="X322" s="8">
        <v>0</v>
      </c>
      <c r="Y322" s="7">
        <v>1</v>
      </c>
      <c r="Z322" s="6">
        <v>0</v>
      </c>
      <c r="AA322" s="9">
        <v>0</v>
      </c>
      <c r="AB322" s="10">
        <v>1</v>
      </c>
      <c r="AC322" s="3">
        <v>0</v>
      </c>
      <c r="AD322" s="4">
        <v>0</v>
      </c>
      <c r="AE322" s="1">
        <f t="shared" si="91"/>
        <v>3</v>
      </c>
    </row>
    <row r="323" spans="1:31" x14ac:dyDescent="0.3">
      <c r="A323" s="1" t="s">
        <v>1054</v>
      </c>
      <c r="B323" s="1">
        <v>11</v>
      </c>
      <c r="C323" s="1" t="s">
        <v>1127</v>
      </c>
      <c r="D323" s="1">
        <v>3</v>
      </c>
      <c r="E323" s="5">
        <v>386</v>
      </c>
      <c r="F323" s="8">
        <v>0</v>
      </c>
      <c r="G323" s="7">
        <v>912</v>
      </c>
      <c r="H323" s="6">
        <v>0</v>
      </c>
      <c r="I323" s="9">
        <v>0</v>
      </c>
      <c r="J323" s="10">
        <v>2161</v>
      </c>
      <c r="K323" s="3">
        <v>0</v>
      </c>
      <c r="L323" s="4">
        <v>0</v>
      </c>
      <c r="M323" s="1">
        <f t="shared" si="100"/>
        <v>3459</v>
      </c>
      <c r="N323" s="12">
        <f t="shared" si="101"/>
        <v>0.1115929459381324</v>
      </c>
      <c r="O323" s="13">
        <f t="shared" si="102"/>
        <v>0</v>
      </c>
      <c r="P323" s="14">
        <f t="shared" si="103"/>
        <v>0.26366001734605377</v>
      </c>
      <c r="Q323" s="15">
        <f t="shared" si="104"/>
        <v>0</v>
      </c>
      <c r="R323" s="16">
        <f t="shared" si="105"/>
        <v>0</v>
      </c>
      <c r="S323" s="17">
        <f t="shared" si="106"/>
        <v>0.62474703671581377</v>
      </c>
      <c r="T323" s="18">
        <f t="shared" si="107"/>
        <v>0</v>
      </c>
      <c r="U323" s="19">
        <f t="shared" si="108"/>
        <v>0</v>
      </c>
      <c r="V323" s="2">
        <v>0.503</v>
      </c>
      <c r="W323" s="5">
        <v>0</v>
      </c>
      <c r="X323" s="8">
        <v>0</v>
      </c>
      <c r="Y323" s="7">
        <v>1</v>
      </c>
      <c r="Z323" s="6">
        <v>0</v>
      </c>
      <c r="AA323" s="9">
        <v>0</v>
      </c>
      <c r="AB323" s="10">
        <v>2</v>
      </c>
      <c r="AC323" s="3">
        <v>0</v>
      </c>
      <c r="AD323" s="4">
        <v>0</v>
      </c>
      <c r="AE323" s="1">
        <f t="shared" ref="AE323:AE386" si="109">SUM(W323:AD323)</f>
        <v>3</v>
      </c>
    </row>
    <row r="324" spans="1:31" s="41" customFormat="1" x14ac:dyDescent="0.3">
      <c r="A324" s="23" t="s">
        <v>1054</v>
      </c>
      <c r="B324" s="23" t="s">
        <v>68</v>
      </c>
      <c r="C324" s="23" t="s">
        <v>67</v>
      </c>
      <c r="D324" s="23">
        <f>SUM(D313:D323)</f>
        <v>34</v>
      </c>
      <c r="E324" s="24">
        <f t="shared" ref="E324:L324" si="110">SUM(E313:E323)</f>
        <v>9959</v>
      </c>
      <c r="F324" s="25">
        <f t="shared" si="110"/>
        <v>1283</v>
      </c>
      <c r="G324" s="26">
        <f t="shared" si="110"/>
        <v>19355</v>
      </c>
      <c r="H324" s="27">
        <f t="shared" si="110"/>
        <v>3818</v>
      </c>
      <c r="I324" s="28">
        <f t="shared" si="110"/>
        <v>1030</v>
      </c>
      <c r="J324" s="29">
        <f t="shared" si="110"/>
        <v>11050</v>
      </c>
      <c r="K324" s="30">
        <f t="shared" si="110"/>
        <v>0</v>
      </c>
      <c r="L324" s="31">
        <f t="shared" si="110"/>
        <v>0</v>
      </c>
      <c r="M324" s="23">
        <f t="shared" si="100"/>
        <v>46495</v>
      </c>
      <c r="N324" s="32">
        <f t="shared" si="101"/>
        <v>0.21419507473921928</v>
      </c>
      <c r="O324" s="33">
        <f t="shared" si="102"/>
        <v>2.759436498548231E-2</v>
      </c>
      <c r="P324" s="34">
        <f t="shared" si="103"/>
        <v>0.41628132057210454</v>
      </c>
      <c r="Q324" s="35">
        <f t="shared" si="104"/>
        <v>8.2116356597483606E-2</v>
      </c>
      <c r="R324" s="36">
        <f t="shared" si="105"/>
        <v>2.2152919668781589E-2</v>
      </c>
      <c r="S324" s="37">
        <f t="shared" si="106"/>
        <v>0.23765996343692869</v>
      </c>
      <c r="T324" s="38">
        <f t="shared" si="107"/>
        <v>0</v>
      </c>
      <c r="U324" s="39">
        <f t="shared" si="108"/>
        <v>0</v>
      </c>
      <c r="V324" s="40"/>
      <c r="W324" s="24">
        <f>SUM(W313:W323)</f>
        <v>9</v>
      </c>
      <c r="X324" s="25">
        <f t="shared" ref="X324:AD324" si="111">SUM(X313:X323)</f>
        <v>0</v>
      </c>
      <c r="Y324" s="26">
        <f t="shared" si="111"/>
        <v>15</v>
      </c>
      <c r="Z324" s="27">
        <f t="shared" si="111"/>
        <v>2</v>
      </c>
      <c r="AA324" s="28">
        <f t="shared" si="111"/>
        <v>0</v>
      </c>
      <c r="AB324" s="29">
        <f t="shared" si="111"/>
        <v>8</v>
      </c>
      <c r="AC324" s="30">
        <f t="shared" si="111"/>
        <v>0</v>
      </c>
      <c r="AD324" s="31">
        <f t="shared" si="111"/>
        <v>0</v>
      </c>
      <c r="AE324" s="23">
        <f t="shared" si="109"/>
        <v>34</v>
      </c>
    </row>
    <row r="325" spans="1:31" x14ac:dyDescent="0.3">
      <c r="A325" s="1" t="s">
        <v>230</v>
      </c>
      <c r="B325" s="1">
        <v>1</v>
      </c>
      <c r="C325" s="1" t="s">
        <v>214</v>
      </c>
      <c r="D325" s="1">
        <v>3</v>
      </c>
      <c r="E325" s="5">
        <v>0</v>
      </c>
      <c r="F325" s="8">
        <v>0</v>
      </c>
      <c r="G325" s="7">
        <v>0</v>
      </c>
      <c r="H325" s="6">
        <v>0</v>
      </c>
      <c r="I325" s="9">
        <v>0</v>
      </c>
      <c r="J325" s="10">
        <v>1413</v>
      </c>
      <c r="K325" s="3">
        <v>0</v>
      </c>
      <c r="L325" s="4">
        <v>0</v>
      </c>
      <c r="M325" s="1">
        <f t="shared" si="100"/>
        <v>1413</v>
      </c>
      <c r="N325" s="12">
        <f t="shared" si="101"/>
        <v>0</v>
      </c>
      <c r="O325" s="13">
        <f t="shared" si="102"/>
        <v>0</v>
      </c>
      <c r="P325" s="14">
        <f t="shared" si="103"/>
        <v>0</v>
      </c>
      <c r="Q325" s="15">
        <f t="shared" si="104"/>
        <v>0</v>
      </c>
      <c r="R325" s="16">
        <f t="shared" si="105"/>
        <v>0</v>
      </c>
      <c r="S325" s="17">
        <f t="shared" si="106"/>
        <v>1</v>
      </c>
      <c r="T325" s="18">
        <f t="shared" si="107"/>
        <v>0</v>
      </c>
      <c r="U325" s="19">
        <f t="shared" si="108"/>
        <v>0</v>
      </c>
      <c r="V325" s="2">
        <v>0.63700000000000001</v>
      </c>
      <c r="W325" s="5">
        <v>0</v>
      </c>
      <c r="X325" s="8">
        <v>0</v>
      </c>
      <c r="Y325" s="7">
        <v>0</v>
      </c>
      <c r="Z325" s="6">
        <v>0</v>
      </c>
      <c r="AA325" s="9">
        <v>0</v>
      </c>
      <c r="AB325" s="10">
        <v>3</v>
      </c>
      <c r="AC325" s="3">
        <v>0</v>
      </c>
      <c r="AD325" s="4">
        <v>0</v>
      </c>
      <c r="AE325" s="1">
        <f t="shared" si="109"/>
        <v>3</v>
      </c>
    </row>
    <row r="326" spans="1:31" x14ac:dyDescent="0.3">
      <c r="A326" s="1" t="s">
        <v>230</v>
      </c>
      <c r="B326" s="1">
        <v>2</v>
      </c>
      <c r="C326" s="1" t="s">
        <v>231</v>
      </c>
      <c r="D326" s="1">
        <v>3</v>
      </c>
      <c r="E326" s="5">
        <v>0</v>
      </c>
      <c r="F326" s="8">
        <v>0</v>
      </c>
      <c r="G326" s="7">
        <v>48</v>
      </c>
      <c r="H326" s="6">
        <v>0</v>
      </c>
      <c r="I326" s="9">
        <v>0</v>
      </c>
      <c r="J326" s="10">
        <v>1144</v>
      </c>
      <c r="K326" s="3">
        <v>0</v>
      </c>
      <c r="L326" s="4">
        <v>0</v>
      </c>
      <c r="M326" s="1">
        <f t="shared" si="100"/>
        <v>1192</v>
      </c>
      <c r="N326" s="12">
        <f t="shared" si="101"/>
        <v>0</v>
      </c>
      <c r="O326" s="13">
        <f t="shared" si="102"/>
        <v>0</v>
      </c>
      <c r="P326" s="14">
        <f t="shared" si="103"/>
        <v>4.0268456375838924E-2</v>
      </c>
      <c r="Q326" s="15">
        <f t="shared" si="104"/>
        <v>0</v>
      </c>
      <c r="R326" s="16">
        <f t="shared" si="105"/>
        <v>0</v>
      </c>
      <c r="S326" s="17">
        <f t="shared" si="106"/>
        <v>0.95973154362416102</v>
      </c>
      <c r="T326" s="18">
        <f t="shared" si="107"/>
        <v>0</v>
      </c>
      <c r="U326" s="19">
        <f t="shared" si="108"/>
        <v>0</v>
      </c>
      <c r="V326" s="2">
        <v>0.48099999999999998</v>
      </c>
      <c r="W326" s="5">
        <v>0</v>
      </c>
      <c r="X326" s="8">
        <v>0</v>
      </c>
      <c r="Y326" s="7">
        <v>0</v>
      </c>
      <c r="Z326" s="6">
        <v>0</v>
      </c>
      <c r="AA326" s="9">
        <v>0</v>
      </c>
      <c r="AB326" s="10">
        <v>3</v>
      </c>
      <c r="AC326" s="3">
        <v>0</v>
      </c>
      <c r="AD326" s="4">
        <v>0</v>
      </c>
      <c r="AE326" s="1">
        <f t="shared" si="109"/>
        <v>3</v>
      </c>
    </row>
    <row r="327" spans="1:31" x14ac:dyDescent="0.3">
      <c r="A327" s="1" t="s">
        <v>230</v>
      </c>
      <c r="B327" s="1">
        <v>3</v>
      </c>
      <c r="C327" s="1" t="s">
        <v>247</v>
      </c>
      <c r="D327" s="1">
        <v>3</v>
      </c>
      <c r="E327" s="5">
        <v>0</v>
      </c>
      <c r="F327" s="8">
        <v>0</v>
      </c>
      <c r="G327" s="7">
        <v>0</v>
      </c>
      <c r="H327" s="6">
        <v>0</v>
      </c>
      <c r="I327" s="9">
        <v>0</v>
      </c>
      <c r="J327" s="10">
        <v>1225</v>
      </c>
      <c r="K327" s="3">
        <v>0</v>
      </c>
      <c r="L327" s="4">
        <v>0</v>
      </c>
      <c r="M327" s="1">
        <f t="shared" si="100"/>
        <v>1225</v>
      </c>
      <c r="N327" s="12">
        <f t="shared" si="101"/>
        <v>0</v>
      </c>
      <c r="O327" s="13">
        <f t="shared" si="102"/>
        <v>0</v>
      </c>
      <c r="P327" s="14">
        <f t="shared" si="103"/>
        <v>0</v>
      </c>
      <c r="Q327" s="15">
        <f t="shared" si="104"/>
        <v>0</v>
      </c>
      <c r="R327" s="16">
        <f t="shared" si="105"/>
        <v>0</v>
      </c>
      <c r="S327" s="17">
        <f t="shared" si="106"/>
        <v>1</v>
      </c>
      <c r="T327" s="18">
        <f t="shared" si="107"/>
        <v>0</v>
      </c>
      <c r="U327" s="19">
        <f t="shared" si="108"/>
        <v>0</v>
      </c>
      <c r="V327" s="2">
        <v>0.60399999999999998</v>
      </c>
      <c r="W327" s="5">
        <v>0</v>
      </c>
      <c r="X327" s="8">
        <v>0</v>
      </c>
      <c r="Y327" s="7">
        <v>0</v>
      </c>
      <c r="Z327" s="6">
        <v>0</v>
      </c>
      <c r="AA327" s="9">
        <v>0</v>
      </c>
      <c r="AB327" s="10">
        <v>3</v>
      </c>
      <c r="AC327" s="3">
        <v>0</v>
      </c>
      <c r="AD327" s="4">
        <v>0</v>
      </c>
      <c r="AE327" s="1">
        <f t="shared" si="109"/>
        <v>3</v>
      </c>
    </row>
    <row r="328" spans="1:31" x14ac:dyDescent="0.3">
      <c r="A328" s="1" t="s">
        <v>230</v>
      </c>
      <c r="B328" s="1">
        <v>4</v>
      </c>
      <c r="C328" s="1" t="s">
        <v>248</v>
      </c>
      <c r="D328" s="1">
        <v>3</v>
      </c>
      <c r="E328" s="5">
        <v>0</v>
      </c>
      <c r="F328" s="8">
        <v>0</v>
      </c>
      <c r="G328" s="7">
        <v>0</v>
      </c>
      <c r="H328" s="6">
        <v>0</v>
      </c>
      <c r="I328" s="9">
        <v>0</v>
      </c>
      <c r="J328" s="10">
        <v>973</v>
      </c>
      <c r="K328" s="3">
        <v>0</v>
      </c>
      <c r="L328" s="4">
        <v>0</v>
      </c>
      <c r="M328" s="1">
        <f t="shared" si="100"/>
        <v>973</v>
      </c>
      <c r="N328" s="12">
        <f t="shared" si="101"/>
        <v>0</v>
      </c>
      <c r="O328" s="13">
        <f t="shared" si="102"/>
        <v>0</v>
      </c>
      <c r="P328" s="14">
        <f t="shared" si="103"/>
        <v>0</v>
      </c>
      <c r="Q328" s="15">
        <f t="shared" si="104"/>
        <v>0</v>
      </c>
      <c r="R328" s="16">
        <f t="shared" si="105"/>
        <v>0</v>
      </c>
      <c r="S328" s="17">
        <f t="shared" si="106"/>
        <v>1</v>
      </c>
      <c r="T328" s="18">
        <f t="shared" si="107"/>
        <v>0</v>
      </c>
      <c r="U328" s="19">
        <f t="shared" si="108"/>
        <v>0</v>
      </c>
      <c r="V328" s="2">
        <v>0.40899999999999997</v>
      </c>
      <c r="W328" s="5">
        <v>0</v>
      </c>
      <c r="X328" s="8">
        <v>0</v>
      </c>
      <c r="Y328" s="7">
        <v>0</v>
      </c>
      <c r="Z328" s="6">
        <v>0</v>
      </c>
      <c r="AA328" s="9">
        <v>0</v>
      </c>
      <c r="AB328" s="10">
        <v>3</v>
      </c>
      <c r="AC328" s="3">
        <v>0</v>
      </c>
      <c r="AD328" s="4">
        <v>0</v>
      </c>
      <c r="AE328" s="1">
        <f t="shared" si="109"/>
        <v>3</v>
      </c>
    </row>
    <row r="329" spans="1:31" x14ac:dyDescent="0.3">
      <c r="A329" s="1" t="s">
        <v>230</v>
      </c>
      <c r="B329" s="1">
        <v>5</v>
      </c>
      <c r="C329" s="1" t="s">
        <v>249</v>
      </c>
      <c r="D329" s="1">
        <v>3</v>
      </c>
      <c r="E329" s="5">
        <v>0</v>
      </c>
      <c r="F329" s="8">
        <v>0</v>
      </c>
      <c r="G329" s="7">
        <v>0</v>
      </c>
      <c r="H329" s="6">
        <v>0</v>
      </c>
      <c r="I329" s="9">
        <v>0</v>
      </c>
      <c r="J329" s="10">
        <v>0</v>
      </c>
      <c r="K329" s="3">
        <v>0</v>
      </c>
      <c r="L329" s="4">
        <v>0</v>
      </c>
      <c r="M329" s="1">
        <f t="shared" si="100"/>
        <v>0</v>
      </c>
      <c r="N329" s="12" t="e">
        <f t="shared" si="101"/>
        <v>#DIV/0!</v>
      </c>
      <c r="O329" s="13" t="e">
        <f t="shared" si="102"/>
        <v>#DIV/0!</v>
      </c>
      <c r="P329" s="14" t="e">
        <f t="shared" si="103"/>
        <v>#DIV/0!</v>
      </c>
      <c r="Q329" s="15" t="e">
        <f t="shared" si="104"/>
        <v>#DIV/0!</v>
      </c>
      <c r="R329" s="16" t="e">
        <f t="shared" si="105"/>
        <v>#DIV/0!</v>
      </c>
      <c r="S329" s="17" t="e">
        <f t="shared" si="106"/>
        <v>#DIV/0!</v>
      </c>
      <c r="T329" s="18" t="e">
        <f t="shared" si="107"/>
        <v>#DIV/0!</v>
      </c>
      <c r="U329" s="19" t="e">
        <f t="shared" si="108"/>
        <v>#DIV/0!</v>
      </c>
      <c r="V329" s="2">
        <v>0</v>
      </c>
      <c r="W329" s="5">
        <v>1</v>
      </c>
      <c r="X329" s="8">
        <v>0</v>
      </c>
      <c r="Y329" s="7">
        <v>0</v>
      </c>
      <c r="Z329" s="6">
        <v>0</v>
      </c>
      <c r="AA329" s="9">
        <v>0</v>
      </c>
      <c r="AB329" s="10">
        <v>2</v>
      </c>
      <c r="AC329" s="3">
        <v>0</v>
      </c>
      <c r="AD329" s="4">
        <v>0</v>
      </c>
      <c r="AE329" s="1">
        <f t="shared" si="109"/>
        <v>3</v>
      </c>
    </row>
    <row r="330" spans="1:31" x14ac:dyDescent="0.3">
      <c r="A330" s="1" t="s">
        <v>230</v>
      </c>
      <c r="B330" s="1">
        <v>6</v>
      </c>
      <c r="C330" s="1" t="s">
        <v>236</v>
      </c>
      <c r="D330" s="1">
        <v>3</v>
      </c>
      <c r="E330" s="5">
        <v>0</v>
      </c>
      <c r="F330" s="8">
        <v>0</v>
      </c>
      <c r="G330" s="7">
        <v>26</v>
      </c>
      <c r="H330" s="6">
        <v>0</v>
      </c>
      <c r="I330" s="9">
        <v>0</v>
      </c>
      <c r="J330" s="10">
        <v>969</v>
      </c>
      <c r="K330" s="3">
        <v>0</v>
      </c>
      <c r="L330" s="4">
        <v>0</v>
      </c>
      <c r="M330" s="1">
        <f t="shared" si="100"/>
        <v>995</v>
      </c>
      <c r="N330" s="12">
        <f t="shared" si="101"/>
        <v>0</v>
      </c>
      <c r="O330" s="13">
        <f t="shared" si="102"/>
        <v>0</v>
      </c>
      <c r="P330" s="14">
        <f t="shared" si="103"/>
        <v>2.6130653266331658E-2</v>
      </c>
      <c r="Q330" s="15">
        <f t="shared" si="104"/>
        <v>0</v>
      </c>
      <c r="R330" s="16">
        <f t="shared" si="105"/>
        <v>0</v>
      </c>
      <c r="S330" s="17">
        <f t="shared" si="106"/>
        <v>0.97386934673366832</v>
      </c>
      <c r="T330" s="18">
        <f t="shared" si="107"/>
        <v>0</v>
      </c>
      <c r="U330" s="19">
        <f t="shared" si="108"/>
        <v>0</v>
      </c>
      <c r="V330" s="2">
        <v>0.42799999999999999</v>
      </c>
      <c r="W330" s="5">
        <v>0</v>
      </c>
      <c r="X330" s="8">
        <v>0</v>
      </c>
      <c r="Y330" s="7">
        <v>0</v>
      </c>
      <c r="Z330" s="6">
        <v>0</v>
      </c>
      <c r="AA330" s="9">
        <v>0</v>
      </c>
      <c r="AB330" s="10">
        <v>3</v>
      </c>
      <c r="AC330" s="3">
        <v>0</v>
      </c>
      <c r="AD330" s="4">
        <v>0</v>
      </c>
      <c r="AE330" s="1">
        <f t="shared" si="109"/>
        <v>3</v>
      </c>
    </row>
    <row r="331" spans="1:31" x14ac:dyDescent="0.3">
      <c r="A331" s="1" t="s">
        <v>230</v>
      </c>
      <c r="B331" s="1">
        <v>7</v>
      </c>
      <c r="C331" s="1" t="s">
        <v>258</v>
      </c>
      <c r="D331" s="1">
        <v>4</v>
      </c>
      <c r="E331" s="5">
        <v>0</v>
      </c>
      <c r="F331" s="8">
        <v>0</v>
      </c>
      <c r="G331" s="7">
        <v>0</v>
      </c>
      <c r="H331" s="6">
        <v>0</v>
      </c>
      <c r="I331" s="9">
        <v>0</v>
      </c>
      <c r="J331" s="10">
        <v>1492</v>
      </c>
      <c r="K331" s="3">
        <v>0</v>
      </c>
      <c r="L331" s="4">
        <v>0</v>
      </c>
      <c r="M331" s="1">
        <f t="shared" si="100"/>
        <v>1492</v>
      </c>
      <c r="N331" s="12">
        <f t="shared" si="101"/>
        <v>0</v>
      </c>
      <c r="O331" s="13">
        <f t="shared" si="102"/>
        <v>0</v>
      </c>
      <c r="P331" s="14">
        <f t="shared" si="103"/>
        <v>0</v>
      </c>
      <c r="Q331" s="15">
        <f t="shared" si="104"/>
        <v>0</v>
      </c>
      <c r="R331" s="16">
        <f t="shared" si="105"/>
        <v>0</v>
      </c>
      <c r="S331" s="17">
        <f t="shared" si="106"/>
        <v>1</v>
      </c>
      <c r="T331" s="18">
        <f t="shared" si="107"/>
        <v>0</v>
      </c>
      <c r="U331" s="19">
        <f t="shared" si="108"/>
        <v>0</v>
      </c>
      <c r="V331" s="2">
        <v>0.437</v>
      </c>
      <c r="W331" s="5">
        <v>0</v>
      </c>
      <c r="X331" s="8">
        <v>0</v>
      </c>
      <c r="Y331" s="7">
        <v>0</v>
      </c>
      <c r="Z331" s="6">
        <v>0</v>
      </c>
      <c r="AA331" s="9">
        <v>0</v>
      </c>
      <c r="AB331" s="10">
        <v>4</v>
      </c>
      <c r="AC331" s="3">
        <v>0</v>
      </c>
      <c r="AD331" s="4">
        <v>0</v>
      </c>
      <c r="AE331" s="1">
        <f t="shared" si="109"/>
        <v>4</v>
      </c>
    </row>
    <row r="332" spans="1:31" s="41" customFormat="1" x14ac:dyDescent="0.3">
      <c r="A332" s="23" t="s">
        <v>230</v>
      </c>
      <c r="B332" s="23" t="s">
        <v>68</v>
      </c>
      <c r="C332" s="23" t="s">
        <v>67</v>
      </c>
      <c r="D332" s="23">
        <f>SUM(D325:D331)</f>
        <v>22</v>
      </c>
      <c r="E332" s="24">
        <f t="shared" ref="E332:L332" si="112">SUM(E325:E331)</f>
        <v>0</v>
      </c>
      <c r="F332" s="25">
        <f t="shared" si="112"/>
        <v>0</v>
      </c>
      <c r="G332" s="26">
        <f t="shared" si="112"/>
        <v>74</v>
      </c>
      <c r="H332" s="27">
        <f t="shared" si="112"/>
        <v>0</v>
      </c>
      <c r="I332" s="28">
        <f t="shared" si="112"/>
        <v>0</v>
      </c>
      <c r="J332" s="29">
        <f t="shared" si="112"/>
        <v>7216</v>
      </c>
      <c r="K332" s="30">
        <f t="shared" si="112"/>
        <v>0</v>
      </c>
      <c r="L332" s="31">
        <f t="shared" si="112"/>
        <v>0</v>
      </c>
      <c r="M332" s="23">
        <f t="shared" si="100"/>
        <v>7290</v>
      </c>
      <c r="N332" s="32">
        <f t="shared" si="101"/>
        <v>0</v>
      </c>
      <c r="O332" s="33">
        <f t="shared" si="102"/>
        <v>0</v>
      </c>
      <c r="P332" s="34">
        <f t="shared" si="103"/>
        <v>1.0150891632373114E-2</v>
      </c>
      <c r="Q332" s="35">
        <f t="shared" si="104"/>
        <v>0</v>
      </c>
      <c r="R332" s="36">
        <f t="shared" si="105"/>
        <v>0</v>
      </c>
      <c r="S332" s="37">
        <f t="shared" si="106"/>
        <v>0.98984910836762685</v>
      </c>
      <c r="T332" s="38">
        <f t="shared" si="107"/>
        <v>0</v>
      </c>
      <c r="U332" s="39">
        <f t="shared" si="108"/>
        <v>0</v>
      </c>
      <c r="V332" s="40"/>
      <c r="W332" s="24">
        <f>SUM(W325:W331)</f>
        <v>1</v>
      </c>
      <c r="X332" s="25">
        <f t="shared" ref="X332:AD332" si="113">SUM(X325:X331)</f>
        <v>0</v>
      </c>
      <c r="Y332" s="26">
        <f t="shared" si="113"/>
        <v>0</v>
      </c>
      <c r="Z332" s="27">
        <f t="shared" si="113"/>
        <v>0</v>
      </c>
      <c r="AA332" s="28">
        <f t="shared" si="113"/>
        <v>0</v>
      </c>
      <c r="AB332" s="29">
        <f t="shared" si="113"/>
        <v>21</v>
      </c>
      <c r="AC332" s="30">
        <f t="shared" si="113"/>
        <v>0</v>
      </c>
      <c r="AD332" s="31">
        <f t="shared" si="113"/>
        <v>0</v>
      </c>
      <c r="AE332" s="23">
        <f t="shared" si="109"/>
        <v>22</v>
      </c>
    </row>
    <row r="333" spans="1:31" x14ac:dyDescent="0.3">
      <c r="A333" s="1" t="s">
        <v>613</v>
      </c>
      <c r="B333" s="1">
        <v>1</v>
      </c>
      <c r="C333" s="1" t="s">
        <v>614</v>
      </c>
      <c r="D333" s="1">
        <v>4</v>
      </c>
      <c r="E333" s="5">
        <v>2130</v>
      </c>
      <c r="F333" s="8">
        <v>951</v>
      </c>
      <c r="G333" s="7">
        <v>3581</v>
      </c>
      <c r="H333" s="6">
        <v>0</v>
      </c>
      <c r="I333" s="9">
        <v>290</v>
      </c>
      <c r="J333" s="10">
        <v>0</v>
      </c>
      <c r="K333" s="3">
        <v>0</v>
      </c>
      <c r="L333" s="4">
        <v>0</v>
      </c>
      <c r="M333" s="1">
        <f t="shared" si="100"/>
        <v>6952</v>
      </c>
      <c r="N333" s="12">
        <f t="shared" si="101"/>
        <v>0.30638665132336018</v>
      </c>
      <c r="O333" s="13">
        <f t="shared" si="102"/>
        <v>0.13679516685845799</v>
      </c>
      <c r="P333" s="14">
        <f t="shared" si="103"/>
        <v>0.51510356731875717</v>
      </c>
      <c r="Q333" s="15">
        <f t="shared" si="104"/>
        <v>0</v>
      </c>
      <c r="R333" s="16">
        <f t="shared" si="105"/>
        <v>4.1714614499424624E-2</v>
      </c>
      <c r="S333" s="17">
        <f t="shared" si="106"/>
        <v>0</v>
      </c>
      <c r="T333" s="18">
        <f t="shared" si="107"/>
        <v>0</v>
      </c>
      <c r="U333" s="19">
        <f t="shared" si="108"/>
        <v>0</v>
      </c>
      <c r="V333" s="2">
        <v>0.57199999999999995</v>
      </c>
      <c r="W333" s="5">
        <v>1</v>
      </c>
      <c r="X333" s="8">
        <v>1</v>
      </c>
      <c r="Y333" s="7">
        <v>2</v>
      </c>
      <c r="Z333" s="6">
        <v>0</v>
      </c>
      <c r="AA333" s="9">
        <v>0</v>
      </c>
      <c r="AB333" s="10">
        <v>0</v>
      </c>
      <c r="AC333" s="3">
        <v>0</v>
      </c>
      <c r="AD333" s="4">
        <v>0</v>
      </c>
      <c r="AE333" s="1">
        <f t="shared" si="109"/>
        <v>4</v>
      </c>
    </row>
    <row r="334" spans="1:31" s="41" customFormat="1" x14ac:dyDescent="0.3">
      <c r="A334" s="1" t="s">
        <v>613</v>
      </c>
      <c r="B334" s="1">
        <v>2</v>
      </c>
      <c r="C334" s="1" t="s">
        <v>615</v>
      </c>
      <c r="D334" s="1">
        <v>4</v>
      </c>
      <c r="E334" s="5">
        <v>2110</v>
      </c>
      <c r="F334" s="8">
        <v>895</v>
      </c>
      <c r="G334" s="7">
        <v>3106</v>
      </c>
      <c r="H334" s="6">
        <v>0</v>
      </c>
      <c r="I334" s="9">
        <v>0</v>
      </c>
      <c r="J334" s="10">
        <v>611</v>
      </c>
      <c r="K334" s="3">
        <v>0</v>
      </c>
      <c r="L334" s="4">
        <v>0</v>
      </c>
      <c r="M334" s="1">
        <f t="shared" si="100"/>
        <v>6722</v>
      </c>
      <c r="N334" s="12">
        <f t="shared" si="101"/>
        <v>0.31389467420410594</v>
      </c>
      <c r="O334" s="13">
        <f t="shared" si="102"/>
        <v>0.13314489735197857</v>
      </c>
      <c r="P334" s="14">
        <f t="shared" si="103"/>
        <v>0.46206486164831895</v>
      </c>
      <c r="Q334" s="15">
        <f t="shared" si="104"/>
        <v>0</v>
      </c>
      <c r="R334" s="16">
        <f t="shared" si="105"/>
        <v>0</v>
      </c>
      <c r="S334" s="17">
        <f t="shared" si="106"/>
        <v>9.0895566795596544E-2</v>
      </c>
      <c r="T334" s="18">
        <f t="shared" si="107"/>
        <v>0</v>
      </c>
      <c r="U334" s="19">
        <f t="shared" si="108"/>
        <v>0</v>
      </c>
      <c r="V334" s="2">
        <v>0.55100000000000005</v>
      </c>
      <c r="W334" s="5">
        <v>1</v>
      </c>
      <c r="X334" s="8">
        <v>1</v>
      </c>
      <c r="Y334" s="7">
        <v>2</v>
      </c>
      <c r="Z334" s="6">
        <v>0</v>
      </c>
      <c r="AA334" s="9">
        <v>0</v>
      </c>
      <c r="AB334" s="10">
        <v>0</v>
      </c>
      <c r="AC334" s="3">
        <v>0</v>
      </c>
      <c r="AD334" s="4">
        <v>0</v>
      </c>
      <c r="AE334" s="1">
        <f t="shared" si="109"/>
        <v>4</v>
      </c>
    </row>
    <row r="335" spans="1:31" x14ac:dyDescent="0.3">
      <c r="A335" s="1" t="s">
        <v>613</v>
      </c>
      <c r="B335" s="1">
        <v>3</v>
      </c>
      <c r="C335" s="1" t="s">
        <v>616</v>
      </c>
      <c r="D335" s="1">
        <v>4</v>
      </c>
      <c r="E335" s="5">
        <v>2148</v>
      </c>
      <c r="F335" s="8">
        <v>1214</v>
      </c>
      <c r="G335" s="7">
        <v>1258</v>
      </c>
      <c r="H335" s="6">
        <v>0</v>
      </c>
      <c r="I335" s="9">
        <v>0</v>
      </c>
      <c r="J335" s="10">
        <v>300</v>
      </c>
      <c r="K335" s="3">
        <v>0</v>
      </c>
      <c r="L335" s="4">
        <v>0</v>
      </c>
      <c r="M335" s="1">
        <f t="shared" si="100"/>
        <v>4920</v>
      </c>
      <c r="N335" s="12">
        <f t="shared" si="101"/>
        <v>0.43658536585365854</v>
      </c>
      <c r="O335" s="13">
        <f t="shared" si="102"/>
        <v>0.24674796747967478</v>
      </c>
      <c r="P335" s="14">
        <f t="shared" si="103"/>
        <v>0.25569105691056909</v>
      </c>
      <c r="Q335" s="15">
        <f t="shared" si="104"/>
        <v>0</v>
      </c>
      <c r="R335" s="16">
        <f t="shared" si="105"/>
        <v>0</v>
      </c>
      <c r="S335" s="17">
        <f t="shared" si="106"/>
        <v>6.097560975609756E-2</v>
      </c>
      <c r="T335" s="18">
        <f t="shared" si="107"/>
        <v>0</v>
      </c>
      <c r="U335" s="19">
        <f t="shared" si="108"/>
        <v>0</v>
      </c>
      <c r="V335" s="2">
        <v>0.39600000000000002</v>
      </c>
      <c r="W335" s="5">
        <v>2</v>
      </c>
      <c r="X335" s="8">
        <v>1</v>
      </c>
      <c r="Y335" s="7">
        <v>1</v>
      </c>
      <c r="Z335" s="6">
        <v>0</v>
      </c>
      <c r="AA335" s="9">
        <v>0</v>
      </c>
      <c r="AB335" s="10">
        <v>0</v>
      </c>
      <c r="AC335" s="3">
        <v>0</v>
      </c>
      <c r="AD335" s="4">
        <v>0</v>
      </c>
      <c r="AE335" s="1">
        <f t="shared" si="109"/>
        <v>4</v>
      </c>
    </row>
    <row r="336" spans="1:31" x14ac:dyDescent="0.3">
      <c r="A336" s="1" t="s">
        <v>613</v>
      </c>
      <c r="B336" s="1">
        <v>4</v>
      </c>
      <c r="C336" s="1" t="s">
        <v>635</v>
      </c>
      <c r="D336" s="1">
        <v>3</v>
      </c>
      <c r="E336" s="5">
        <v>1901</v>
      </c>
      <c r="F336" s="8">
        <v>900</v>
      </c>
      <c r="G336" s="7">
        <v>2110</v>
      </c>
      <c r="H336" s="6">
        <v>0</v>
      </c>
      <c r="I336" s="9">
        <v>0</v>
      </c>
      <c r="J336" s="10">
        <v>293</v>
      </c>
      <c r="K336" s="3">
        <v>0</v>
      </c>
      <c r="L336" s="4">
        <v>0</v>
      </c>
      <c r="M336" s="1">
        <f t="shared" si="100"/>
        <v>5204</v>
      </c>
      <c r="N336" s="12">
        <f t="shared" si="101"/>
        <v>0.36529592621060725</v>
      </c>
      <c r="O336" s="13">
        <f t="shared" si="102"/>
        <v>0.17294388931591084</v>
      </c>
      <c r="P336" s="14">
        <f t="shared" si="103"/>
        <v>0.40545734050730209</v>
      </c>
      <c r="Q336" s="15">
        <f t="shared" si="104"/>
        <v>0</v>
      </c>
      <c r="R336" s="16">
        <f t="shared" si="105"/>
        <v>0</v>
      </c>
      <c r="S336" s="17">
        <f t="shared" si="106"/>
        <v>5.6302843966179864E-2</v>
      </c>
      <c r="T336" s="18">
        <f t="shared" si="107"/>
        <v>0</v>
      </c>
      <c r="U336" s="19">
        <f t="shared" si="108"/>
        <v>0</v>
      </c>
      <c r="V336" s="2">
        <v>0.51500000000000001</v>
      </c>
      <c r="W336" s="5">
        <v>1</v>
      </c>
      <c r="X336" s="8">
        <v>1</v>
      </c>
      <c r="Y336" s="7">
        <v>1</v>
      </c>
      <c r="Z336" s="6">
        <v>0</v>
      </c>
      <c r="AA336" s="9">
        <v>0</v>
      </c>
      <c r="AB336" s="10">
        <v>0</v>
      </c>
      <c r="AC336" s="3">
        <v>0</v>
      </c>
      <c r="AD336" s="4">
        <v>0</v>
      </c>
      <c r="AE336" s="1">
        <f t="shared" si="109"/>
        <v>3</v>
      </c>
    </row>
    <row r="337" spans="1:31" x14ac:dyDescent="0.3">
      <c r="A337" s="1" t="s">
        <v>613</v>
      </c>
      <c r="B337" s="1">
        <v>5</v>
      </c>
      <c r="C337" s="1" t="s">
        <v>648</v>
      </c>
      <c r="D337" s="1">
        <v>4</v>
      </c>
      <c r="E337" s="5">
        <v>1913</v>
      </c>
      <c r="F337" s="8">
        <v>911</v>
      </c>
      <c r="G337" s="7">
        <v>4841</v>
      </c>
      <c r="H337" s="6">
        <v>0</v>
      </c>
      <c r="I337" s="9">
        <v>0</v>
      </c>
      <c r="J337" s="10">
        <v>506</v>
      </c>
      <c r="K337" s="3">
        <v>0</v>
      </c>
      <c r="L337" s="4">
        <v>0</v>
      </c>
      <c r="M337" s="1">
        <f t="shared" si="100"/>
        <v>8171</v>
      </c>
      <c r="N337" s="12">
        <f t="shared" si="101"/>
        <v>0.23412067066454534</v>
      </c>
      <c r="O337" s="13">
        <f t="shared" si="102"/>
        <v>0.11149186146126545</v>
      </c>
      <c r="P337" s="14">
        <f t="shared" si="103"/>
        <v>0.59246114306694408</v>
      </c>
      <c r="Q337" s="15">
        <f t="shared" si="104"/>
        <v>0</v>
      </c>
      <c r="R337" s="16">
        <f t="shared" si="105"/>
        <v>0</v>
      </c>
      <c r="S337" s="17">
        <f t="shared" si="106"/>
        <v>6.1926324807245137E-2</v>
      </c>
      <c r="T337" s="18">
        <f t="shared" si="107"/>
        <v>0</v>
      </c>
      <c r="U337" s="19">
        <f t="shared" si="108"/>
        <v>0</v>
      </c>
      <c r="V337" s="2">
        <v>0.59399999999999997</v>
      </c>
      <c r="W337" s="5">
        <v>1</v>
      </c>
      <c r="X337" s="8">
        <v>0</v>
      </c>
      <c r="Y337" s="7">
        <v>3</v>
      </c>
      <c r="Z337" s="6">
        <v>0</v>
      </c>
      <c r="AA337" s="9">
        <v>0</v>
      </c>
      <c r="AB337" s="10">
        <v>0</v>
      </c>
      <c r="AC337" s="3">
        <v>0</v>
      </c>
      <c r="AD337" s="4">
        <v>0</v>
      </c>
      <c r="AE337" s="1">
        <f t="shared" si="109"/>
        <v>4</v>
      </c>
    </row>
    <row r="338" spans="1:31" x14ac:dyDescent="0.3">
      <c r="A338" s="1" t="s">
        <v>613</v>
      </c>
      <c r="B338" s="1">
        <v>6</v>
      </c>
      <c r="C338" s="1" t="s">
        <v>649</v>
      </c>
      <c r="D338" s="1">
        <v>3</v>
      </c>
      <c r="E338" s="5">
        <v>1528</v>
      </c>
      <c r="F338" s="8">
        <v>1247</v>
      </c>
      <c r="G338" s="7">
        <v>2160</v>
      </c>
      <c r="H338" s="6">
        <v>0</v>
      </c>
      <c r="I338" s="9">
        <v>0</v>
      </c>
      <c r="J338" s="10">
        <v>0</v>
      </c>
      <c r="K338" s="3">
        <v>0</v>
      </c>
      <c r="L338" s="4">
        <v>0</v>
      </c>
      <c r="M338" s="1">
        <f t="shared" si="100"/>
        <v>4935</v>
      </c>
      <c r="N338" s="12">
        <f t="shared" si="101"/>
        <v>0.30962512664640324</v>
      </c>
      <c r="O338" s="13">
        <f t="shared" si="102"/>
        <v>0.25268490374873354</v>
      </c>
      <c r="P338" s="14">
        <f t="shared" si="103"/>
        <v>0.43768996960486323</v>
      </c>
      <c r="Q338" s="15">
        <f t="shared" si="104"/>
        <v>0</v>
      </c>
      <c r="R338" s="16">
        <f t="shared" si="105"/>
        <v>0</v>
      </c>
      <c r="S338" s="17">
        <f t="shared" si="106"/>
        <v>0</v>
      </c>
      <c r="T338" s="18">
        <f t="shared" si="107"/>
        <v>0</v>
      </c>
      <c r="U338" s="19">
        <f t="shared" si="108"/>
        <v>0</v>
      </c>
      <c r="V338" s="2">
        <v>0.48699999999999999</v>
      </c>
      <c r="W338" s="5">
        <v>1</v>
      </c>
      <c r="X338" s="8">
        <v>1</v>
      </c>
      <c r="Y338" s="7">
        <v>1</v>
      </c>
      <c r="Z338" s="6">
        <v>0</v>
      </c>
      <c r="AA338" s="9">
        <v>0</v>
      </c>
      <c r="AB338" s="10">
        <v>0</v>
      </c>
      <c r="AC338" s="3">
        <v>0</v>
      </c>
      <c r="AD338" s="4">
        <v>0</v>
      </c>
      <c r="AE338" s="1">
        <f t="shared" si="109"/>
        <v>3</v>
      </c>
    </row>
    <row r="339" spans="1:31" x14ac:dyDescent="0.3">
      <c r="A339" s="1" t="s">
        <v>613</v>
      </c>
      <c r="B339" s="1">
        <v>7</v>
      </c>
      <c r="C339" s="1" t="s">
        <v>654</v>
      </c>
      <c r="D339" s="1">
        <v>3</v>
      </c>
      <c r="E339" s="5">
        <v>1202</v>
      </c>
      <c r="F339" s="8">
        <v>408</v>
      </c>
      <c r="G339" s="7">
        <v>1584</v>
      </c>
      <c r="H339" s="6">
        <v>0</v>
      </c>
      <c r="I339" s="9">
        <v>0</v>
      </c>
      <c r="J339" s="10">
        <v>1153</v>
      </c>
      <c r="K339" s="3">
        <v>0</v>
      </c>
      <c r="L339" s="4">
        <v>0</v>
      </c>
      <c r="M339" s="1">
        <f t="shared" si="100"/>
        <v>4347</v>
      </c>
      <c r="N339" s="12">
        <f t="shared" si="101"/>
        <v>0.27651253738210257</v>
      </c>
      <c r="O339" s="13">
        <f t="shared" si="102"/>
        <v>9.3857832988267775E-2</v>
      </c>
      <c r="P339" s="14">
        <f t="shared" si="103"/>
        <v>0.36438923395445133</v>
      </c>
      <c r="Q339" s="15">
        <f t="shared" si="104"/>
        <v>0</v>
      </c>
      <c r="R339" s="16">
        <f t="shared" si="105"/>
        <v>0</v>
      </c>
      <c r="S339" s="17">
        <f t="shared" si="106"/>
        <v>0.26524039567517826</v>
      </c>
      <c r="T339" s="18">
        <f t="shared" si="107"/>
        <v>0</v>
      </c>
      <c r="U339" s="19">
        <f t="shared" si="108"/>
        <v>0</v>
      </c>
      <c r="V339" s="2">
        <v>0.48099999999999998</v>
      </c>
      <c r="W339" s="5">
        <v>1</v>
      </c>
      <c r="X339" s="8">
        <v>0</v>
      </c>
      <c r="Y339" s="7">
        <v>1</v>
      </c>
      <c r="Z339" s="6">
        <v>0</v>
      </c>
      <c r="AA339" s="9">
        <v>0</v>
      </c>
      <c r="AB339" s="10">
        <v>1</v>
      </c>
      <c r="AC339" s="3">
        <v>0</v>
      </c>
      <c r="AD339" s="4">
        <v>0</v>
      </c>
      <c r="AE339" s="1">
        <f t="shared" si="109"/>
        <v>3</v>
      </c>
    </row>
    <row r="340" spans="1:31" x14ac:dyDescent="0.3">
      <c r="A340" s="1" t="s">
        <v>613</v>
      </c>
      <c r="B340" s="1">
        <v>8</v>
      </c>
      <c r="C340" s="1" t="s">
        <v>660</v>
      </c>
      <c r="D340" s="1">
        <v>3</v>
      </c>
      <c r="E340" s="5">
        <v>876</v>
      </c>
      <c r="F340" s="8">
        <v>428</v>
      </c>
      <c r="G340" s="7">
        <v>1211</v>
      </c>
      <c r="H340" s="6">
        <v>0</v>
      </c>
      <c r="I340" s="9">
        <v>0</v>
      </c>
      <c r="J340" s="10">
        <v>2016</v>
      </c>
      <c r="K340" s="3">
        <v>0</v>
      </c>
      <c r="L340" s="4">
        <v>0</v>
      </c>
      <c r="M340" s="1">
        <f t="shared" si="100"/>
        <v>4531</v>
      </c>
      <c r="N340" s="12">
        <f t="shared" si="101"/>
        <v>0.19333480467887884</v>
      </c>
      <c r="O340" s="13">
        <f t="shared" si="102"/>
        <v>9.446038402118738E-2</v>
      </c>
      <c r="P340" s="14">
        <f t="shared" si="103"/>
        <v>0.26726991834032221</v>
      </c>
      <c r="Q340" s="15">
        <f t="shared" si="104"/>
        <v>0</v>
      </c>
      <c r="R340" s="16">
        <f t="shared" si="105"/>
        <v>0</v>
      </c>
      <c r="S340" s="17">
        <f t="shared" si="106"/>
        <v>0.44493489295961158</v>
      </c>
      <c r="T340" s="18">
        <f t="shared" si="107"/>
        <v>0</v>
      </c>
      <c r="U340" s="19">
        <f t="shared" si="108"/>
        <v>0</v>
      </c>
      <c r="V340" s="2">
        <v>0.52300000000000002</v>
      </c>
      <c r="W340" s="5">
        <v>1</v>
      </c>
      <c r="X340" s="8">
        <v>0</v>
      </c>
      <c r="Y340" s="7">
        <v>1</v>
      </c>
      <c r="Z340" s="6">
        <v>0</v>
      </c>
      <c r="AA340" s="9">
        <v>0</v>
      </c>
      <c r="AB340" s="10">
        <v>1</v>
      </c>
      <c r="AC340" s="3">
        <v>0</v>
      </c>
      <c r="AD340" s="4">
        <v>0</v>
      </c>
      <c r="AE340" s="1">
        <f t="shared" si="109"/>
        <v>3</v>
      </c>
    </row>
    <row r="341" spans="1:31" s="41" customFormat="1" x14ac:dyDescent="0.3">
      <c r="A341" s="23" t="s">
        <v>613</v>
      </c>
      <c r="B341" s="23" t="s">
        <v>68</v>
      </c>
      <c r="C341" s="23" t="s">
        <v>67</v>
      </c>
      <c r="D341" s="23">
        <f>SUM(D333:D340)</f>
        <v>28</v>
      </c>
      <c r="E341" s="24">
        <f t="shared" ref="E341:L341" si="114">SUM(E333:E340)</f>
        <v>13808</v>
      </c>
      <c r="F341" s="25">
        <f t="shared" si="114"/>
        <v>6954</v>
      </c>
      <c r="G341" s="26">
        <f t="shared" si="114"/>
        <v>19851</v>
      </c>
      <c r="H341" s="27">
        <f t="shared" si="114"/>
        <v>0</v>
      </c>
      <c r="I341" s="28">
        <f t="shared" si="114"/>
        <v>290</v>
      </c>
      <c r="J341" s="29">
        <f t="shared" si="114"/>
        <v>4879</v>
      </c>
      <c r="K341" s="30">
        <f t="shared" si="114"/>
        <v>0</v>
      </c>
      <c r="L341" s="31">
        <f t="shared" si="114"/>
        <v>0</v>
      </c>
      <c r="M341" s="23">
        <f t="shared" si="100"/>
        <v>45782</v>
      </c>
      <c r="N341" s="32">
        <f t="shared" si="101"/>
        <v>0.30160325018566247</v>
      </c>
      <c r="O341" s="33">
        <f t="shared" si="102"/>
        <v>0.1518937573718929</v>
      </c>
      <c r="P341" s="34">
        <f t="shared" si="103"/>
        <v>0.43359835743305231</v>
      </c>
      <c r="Q341" s="35">
        <f t="shared" si="104"/>
        <v>0</v>
      </c>
      <c r="R341" s="36">
        <f t="shared" si="105"/>
        <v>6.334367218557512E-3</v>
      </c>
      <c r="S341" s="37">
        <f t="shared" si="106"/>
        <v>0.10657026779083482</v>
      </c>
      <c r="T341" s="38">
        <f t="shared" si="107"/>
        <v>0</v>
      </c>
      <c r="U341" s="39">
        <f t="shared" si="108"/>
        <v>0</v>
      </c>
      <c r="V341" s="40"/>
      <c r="W341" s="24">
        <f>SUM(W333:W340)</f>
        <v>9</v>
      </c>
      <c r="X341" s="25">
        <f t="shared" ref="X341:AD341" si="115">SUM(X333:X340)</f>
        <v>5</v>
      </c>
      <c r="Y341" s="26">
        <f t="shared" si="115"/>
        <v>12</v>
      </c>
      <c r="Z341" s="27">
        <f t="shared" si="115"/>
        <v>0</v>
      </c>
      <c r="AA341" s="28">
        <f t="shared" si="115"/>
        <v>0</v>
      </c>
      <c r="AB341" s="29">
        <f t="shared" si="115"/>
        <v>2</v>
      </c>
      <c r="AC341" s="30">
        <f t="shared" si="115"/>
        <v>0</v>
      </c>
      <c r="AD341" s="31">
        <f t="shared" si="115"/>
        <v>0</v>
      </c>
      <c r="AE341" s="23">
        <f t="shared" si="109"/>
        <v>28</v>
      </c>
    </row>
    <row r="342" spans="1:31" x14ac:dyDescent="0.3">
      <c r="A342" s="1" t="s">
        <v>1824</v>
      </c>
      <c r="B342" s="1">
        <v>1</v>
      </c>
      <c r="C342" s="1" t="s">
        <v>1825</v>
      </c>
      <c r="D342" s="1">
        <v>4</v>
      </c>
      <c r="E342" s="5">
        <v>2221</v>
      </c>
      <c r="F342" s="8">
        <v>2405</v>
      </c>
      <c r="G342" s="7">
        <v>2264</v>
      </c>
      <c r="H342" s="6">
        <v>148</v>
      </c>
      <c r="I342" s="9">
        <v>118</v>
      </c>
      <c r="J342" s="10">
        <v>0</v>
      </c>
      <c r="K342" s="3">
        <v>0</v>
      </c>
      <c r="L342" s="4">
        <v>90</v>
      </c>
      <c r="M342" s="1">
        <f t="shared" si="100"/>
        <v>7246</v>
      </c>
      <c r="N342" s="12">
        <f t="shared" si="101"/>
        <v>0.30651393872481369</v>
      </c>
      <c r="O342" s="13">
        <f t="shared" si="102"/>
        <v>0.33190725917747721</v>
      </c>
      <c r="P342" s="14">
        <f t="shared" si="103"/>
        <v>0.31244824730886006</v>
      </c>
      <c r="Q342" s="15">
        <f t="shared" si="104"/>
        <v>2.0425062103229367E-2</v>
      </c>
      <c r="R342" s="16">
        <f t="shared" si="105"/>
        <v>1.6284846812034227E-2</v>
      </c>
      <c r="S342" s="17">
        <f t="shared" si="106"/>
        <v>0</v>
      </c>
      <c r="T342" s="18">
        <f t="shared" si="107"/>
        <v>0</v>
      </c>
      <c r="U342" s="19">
        <f t="shared" si="108"/>
        <v>1.2420645873585427E-2</v>
      </c>
      <c r="V342" s="2">
        <v>0.48599999999999999</v>
      </c>
      <c r="W342" s="5">
        <v>1</v>
      </c>
      <c r="X342" s="8">
        <v>2</v>
      </c>
      <c r="Y342" s="7">
        <v>1</v>
      </c>
      <c r="Z342" s="6">
        <v>0</v>
      </c>
      <c r="AA342" s="9">
        <v>0</v>
      </c>
      <c r="AB342" s="10">
        <v>0</v>
      </c>
      <c r="AC342" s="3">
        <v>0</v>
      </c>
      <c r="AD342" s="4">
        <v>0</v>
      </c>
      <c r="AE342" s="1">
        <f t="shared" si="109"/>
        <v>4</v>
      </c>
    </row>
    <row r="343" spans="1:31" x14ac:dyDescent="0.3">
      <c r="A343" s="1" t="s">
        <v>1824</v>
      </c>
      <c r="B343" s="1">
        <v>2</v>
      </c>
      <c r="C343" s="1" t="s">
        <v>1834</v>
      </c>
      <c r="D343" s="1">
        <v>3</v>
      </c>
      <c r="E343" s="5">
        <v>1643</v>
      </c>
      <c r="F343" s="8">
        <v>1638</v>
      </c>
      <c r="G343" s="7">
        <v>1725</v>
      </c>
      <c r="H343" s="6">
        <v>91</v>
      </c>
      <c r="I343" s="9">
        <v>119</v>
      </c>
      <c r="J343" s="10">
        <f>678+221</f>
        <v>899</v>
      </c>
      <c r="K343" s="3">
        <v>0</v>
      </c>
      <c r="L343" s="4">
        <v>0</v>
      </c>
      <c r="M343" s="1">
        <f t="shared" si="100"/>
        <v>6115</v>
      </c>
      <c r="N343" s="12">
        <f t="shared" si="101"/>
        <v>0.2686835650040883</v>
      </c>
      <c r="O343" s="13">
        <f t="shared" si="102"/>
        <v>0.26786590351594441</v>
      </c>
      <c r="P343" s="14">
        <f t="shared" si="103"/>
        <v>0.28209321340964838</v>
      </c>
      <c r="Q343" s="15">
        <f t="shared" si="104"/>
        <v>1.4881439084219133E-2</v>
      </c>
      <c r="R343" s="16">
        <f t="shared" si="105"/>
        <v>1.9460343417825019E-2</v>
      </c>
      <c r="S343" s="17">
        <f t="shared" si="106"/>
        <v>0.14701553556827474</v>
      </c>
      <c r="T343" s="18">
        <f t="shared" si="107"/>
        <v>0</v>
      </c>
      <c r="U343" s="19">
        <f t="shared" si="108"/>
        <v>0</v>
      </c>
      <c r="V343" s="2">
        <v>0.51400000000000001</v>
      </c>
      <c r="W343" s="5">
        <v>1</v>
      </c>
      <c r="X343" s="8">
        <v>1</v>
      </c>
      <c r="Y343" s="7">
        <v>1</v>
      </c>
      <c r="Z343" s="6">
        <v>0</v>
      </c>
      <c r="AA343" s="9">
        <v>0</v>
      </c>
      <c r="AB343" s="10">
        <v>0</v>
      </c>
      <c r="AC343" s="3">
        <v>0</v>
      </c>
      <c r="AD343" s="4">
        <v>0</v>
      </c>
      <c r="AE343" s="1">
        <f t="shared" si="109"/>
        <v>3</v>
      </c>
    </row>
    <row r="344" spans="1:31" x14ac:dyDescent="0.3">
      <c r="A344" s="1" t="s">
        <v>1824</v>
      </c>
      <c r="B344" s="1">
        <v>3</v>
      </c>
      <c r="C344" s="1" t="s">
        <v>1842</v>
      </c>
      <c r="D344" s="1">
        <v>3</v>
      </c>
      <c r="E344" s="5">
        <v>1393</v>
      </c>
      <c r="F344" s="8">
        <v>592</v>
      </c>
      <c r="G344" s="7">
        <v>2453</v>
      </c>
      <c r="H344" s="6">
        <v>144</v>
      </c>
      <c r="I344" s="9">
        <v>268</v>
      </c>
      <c r="J344" s="10">
        <v>581</v>
      </c>
      <c r="K344" s="3">
        <v>0</v>
      </c>
      <c r="L344" s="4">
        <v>0</v>
      </c>
      <c r="M344" s="1">
        <f t="shared" si="100"/>
        <v>5431</v>
      </c>
      <c r="N344" s="12">
        <f t="shared" si="101"/>
        <v>0.25649051740011047</v>
      </c>
      <c r="O344" s="13">
        <f t="shared" si="102"/>
        <v>0.10900386669121709</v>
      </c>
      <c r="P344" s="14">
        <f t="shared" si="103"/>
        <v>0.45166635978641134</v>
      </c>
      <c r="Q344" s="15">
        <f t="shared" si="104"/>
        <v>2.6514454060025779E-2</v>
      </c>
      <c r="R344" s="16">
        <f t="shared" si="105"/>
        <v>4.9346345056159084E-2</v>
      </c>
      <c r="S344" s="17">
        <f t="shared" si="106"/>
        <v>0.10697845700607624</v>
      </c>
      <c r="T344" s="18">
        <f t="shared" si="107"/>
        <v>0</v>
      </c>
      <c r="U344" s="19">
        <f t="shared" si="108"/>
        <v>0</v>
      </c>
      <c r="V344" s="2">
        <v>0.54500000000000004</v>
      </c>
      <c r="W344" s="5">
        <v>1</v>
      </c>
      <c r="X344" s="8">
        <v>0</v>
      </c>
      <c r="Y344" s="7">
        <v>2</v>
      </c>
      <c r="Z344" s="6">
        <v>0</v>
      </c>
      <c r="AA344" s="9">
        <v>0</v>
      </c>
      <c r="AB344" s="10">
        <v>0</v>
      </c>
      <c r="AC344" s="3">
        <v>0</v>
      </c>
      <c r="AD344" s="4">
        <v>0</v>
      </c>
      <c r="AE344" s="1">
        <f t="shared" si="109"/>
        <v>3</v>
      </c>
    </row>
    <row r="345" spans="1:31" x14ac:dyDescent="0.3">
      <c r="A345" s="1" t="s">
        <v>1824</v>
      </c>
      <c r="B345" s="1">
        <v>4</v>
      </c>
      <c r="C345" s="1" t="s">
        <v>1851</v>
      </c>
      <c r="D345" s="1">
        <v>3</v>
      </c>
      <c r="E345" s="5">
        <v>1631</v>
      </c>
      <c r="F345" s="8">
        <v>1897</v>
      </c>
      <c r="G345" s="7">
        <v>1198</v>
      </c>
      <c r="H345" s="6">
        <v>97</v>
      </c>
      <c r="I345" s="9">
        <v>139</v>
      </c>
      <c r="J345" s="10">
        <v>425</v>
      </c>
      <c r="K345" s="3">
        <v>0</v>
      </c>
      <c r="L345" s="4">
        <v>65</v>
      </c>
      <c r="M345" s="1">
        <f t="shared" si="100"/>
        <v>5452</v>
      </c>
      <c r="N345" s="12">
        <f t="shared" si="101"/>
        <v>0.29915627292736613</v>
      </c>
      <c r="O345" s="13">
        <f t="shared" si="102"/>
        <v>0.34794570799706531</v>
      </c>
      <c r="P345" s="14">
        <f t="shared" si="103"/>
        <v>0.21973587674247982</v>
      </c>
      <c r="Q345" s="15">
        <f t="shared" si="104"/>
        <v>1.7791636096845195E-2</v>
      </c>
      <c r="R345" s="16">
        <f t="shared" si="105"/>
        <v>2.549523110785033E-2</v>
      </c>
      <c r="S345" s="17">
        <f t="shared" si="106"/>
        <v>7.7953044754218631E-2</v>
      </c>
      <c r="T345" s="18">
        <f t="shared" si="107"/>
        <v>0</v>
      </c>
      <c r="U345" s="19">
        <f t="shared" si="108"/>
        <v>1.1922230374174616E-2</v>
      </c>
      <c r="V345" s="2">
        <v>0.47899999999999998</v>
      </c>
      <c r="W345" s="5">
        <v>1</v>
      </c>
      <c r="X345" s="8">
        <v>1</v>
      </c>
      <c r="Y345" s="7">
        <v>1</v>
      </c>
      <c r="Z345" s="6">
        <v>0</v>
      </c>
      <c r="AA345" s="9">
        <v>0</v>
      </c>
      <c r="AB345" s="10">
        <v>0</v>
      </c>
      <c r="AC345" s="3">
        <v>0</v>
      </c>
      <c r="AD345" s="4">
        <v>0</v>
      </c>
      <c r="AE345" s="1">
        <f t="shared" si="109"/>
        <v>3</v>
      </c>
    </row>
    <row r="346" spans="1:31" x14ac:dyDescent="0.3">
      <c r="A346" s="1" t="s">
        <v>1824</v>
      </c>
      <c r="B346" s="1">
        <v>5</v>
      </c>
      <c r="C346" s="1" t="s">
        <v>1869</v>
      </c>
      <c r="D346" s="1">
        <v>3</v>
      </c>
      <c r="E346" s="5">
        <v>1998</v>
      </c>
      <c r="F346" s="8">
        <v>1540</v>
      </c>
      <c r="G346" s="7">
        <v>2062</v>
      </c>
      <c r="H346" s="6">
        <v>122</v>
      </c>
      <c r="I346" s="9">
        <v>193</v>
      </c>
      <c r="J346" s="10">
        <v>580</v>
      </c>
      <c r="K346" s="3">
        <v>0</v>
      </c>
      <c r="L346" s="4">
        <v>51</v>
      </c>
      <c r="M346" s="1">
        <f t="shared" si="100"/>
        <v>6546</v>
      </c>
      <c r="N346" s="12">
        <f t="shared" si="101"/>
        <v>0.30522456461961506</v>
      </c>
      <c r="O346" s="13">
        <f t="shared" si="102"/>
        <v>0.23525817293003362</v>
      </c>
      <c r="P346" s="14">
        <f t="shared" si="103"/>
        <v>0.31500152765047357</v>
      </c>
      <c r="Q346" s="15">
        <f t="shared" si="104"/>
        <v>1.863733577757409E-2</v>
      </c>
      <c r="R346" s="16">
        <f t="shared" si="105"/>
        <v>2.9483654139932782E-2</v>
      </c>
      <c r="S346" s="17">
        <f t="shared" si="106"/>
        <v>8.8603727467155516E-2</v>
      </c>
      <c r="T346" s="18">
        <f t="shared" si="107"/>
        <v>0</v>
      </c>
      <c r="U346" s="19">
        <f t="shared" si="108"/>
        <v>7.7910174152153984E-3</v>
      </c>
      <c r="V346" s="2">
        <v>0.50600000000000001</v>
      </c>
      <c r="W346" s="5">
        <v>1</v>
      </c>
      <c r="X346" s="8">
        <v>1</v>
      </c>
      <c r="Y346" s="7">
        <v>1</v>
      </c>
      <c r="Z346" s="6">
        <v>0</v>
      </c>
      <c r="AA346" s="9">
        <v>0</v>
      </c>
      <c r="AB346" s="10">
        <v>0</v>
      </c>
      <c r="AC346" s="3">
        <v>0</v>
      </c>
      <c r="AD346" s="4">
        <v>0</v>
      </c>
      <c r="AE346" s="1">
        <f t="shared" si="109"/>
        <v>3</v>
      </c>
    </row>
    <row r="347" spans="1:31" x14ac:dyDescent="0.3">
      <c r="A347" s="1" t="s">
        <v>1824</v>
      </c>
      <c r="B347" s="1">
        <v>6</v>
      </c>
      <c r="C347" s="1" t="s">
        <v>1870</v>
      </c>
      <c r="D347" s="1">
        <v>3</v>
      </c>
      <c r="E347" s="5">
        <v>2691</v>
      </c>
      <c r="F347" s="8">
        <v>1030</v>
      </c>
      <c r="G347" s="7">
        <v>773</v>
      </c>
      <c r="H347" s="6">
        <v>506</v>
      </c>
      <c r="I347" s="9">
        <v>104</v>
      </c>
      <c r="J347" s="10">
        <v>0</v>
      </c>
      <c r="K347" s="3">
        <v>0</v>
      </c>
      <c r="L347" s="4">
        <v>123</v>
      </c>
      <c r="M347" s="1">
        <f t="shared" si="100"/>
        <v>5227</v>
      </c>
      <c r="N347" s="12">
        <f t="shared" si="101"/>
        <v>0.51482686053185378</v>
      </c>
      <c r="O347" s="13">
        <f t="shared" si="102"/>
        <v>0.19705375932657357</v>
      </c>
      <c r="P347" s="14">
        <f t="shared" si="103"/>
        <v>0.14788597665965181</v>
      </c>
      <c r="Q347" s="15">
        <f t="shared" si="104"/>
        <v>9.6805050698297299E-2</v>
      </c>
      <c r="R347" s="16">
        <f t="shared" si="105"/>
        <v>1.9896690262100631E-2</v>
      </c>
      <c r="S347" s="17">
        <f t="shared" si="106"/>
        <v>0</v>
      </c>
      <c r="T347" s="18">
        <f t="shared" si="107"/>
        <v>0</v>
      </c>
      <c r="U347" s="19">
        <f t="shared" si="108"/>
        <v>2.3531662521522861E-2</v>
      </c>
      <c r="V347" s="2">
        <v>0.433</v>
      </c>
      <c r="W347" s="5">
        <v>2</v>
      </c>
      <c r="X347" s="8">
        <v>1</v>
      </c>
      <c r="Y347" s="7">
        <v>0</v>
      </c>
      <c r="Z347" s="6">
        <v>0</v>
      </c>
      <c r="AA347" s="9">
        <v>0</v>
      </c>
      <c r="AB347" s="10">
        <v>0</v>
      </c>
      <c r="AC347" s="3">
        <v>0</v>
      </c>
      <c r="AD347" s="4">
        <v>0</v>
      </c>
      <c r="AE347" s="1">
        <f t="shared" si="109"/>
        <v>3</v>
      </c>
    </row>
    <row r="348" spans="1:31" x14ac:dyDescent="0.3">
      <c r="A348" s="1" t="s">
        <v>1824</v>
      </c>
      <c r="B348" s="1">
        <v>7</v>
      </c>
      <c r="C348" s="1" t="s">
        <v>1885</v>
      </c>
      <c r="D348" s="1">
        <v>3</v>
      </c>
      <c r="E348" s="5">
        <v>2495</v>
      </c>
      <c r="F348" s="8">
        <v>1801</v>
      </c>
      <c r="G348" s="7">
        <v>825</v>
      </c>
      <c r="H348" s="6">
        <v>98</v>
      </c>
      <c r="I348" s="9">
        <v>220</v>
      </c>
      <c r="J348" s="10">
        <v>0</v>
      </c>
      <c r="K348" s="3">
        <v>0</v>
      </c>
      <c r="L348" s="4">
        <v>0</v>
      </c>
      <c r="M348" s="1">
        <f t="shared" si="100"/>
        <v>5439</v>
      </c>
      <c r="N348" s="12">
        <f t="shared" si="101"/>
        <v>0.4587240301526016</v>
      </c>
      <c r="O348" s="13">
        <f t="shared" si="102"/>
        <v>0.33112704541275972</v>
      </c>
      <c r="P348" s="14">
        <f t="shared" si="103"/>
        <v>0.15168229453943741</v>
      </c>
      <c r="Q348" s="15">
        <f t="shared" si="104"/>
        <v>1.8018018018018018E-2</v>
      </c>
      <c r="R348" s="16">
        <f t="shared" si="105"/>
        <v>4.0448611877183308E-2</v>
      </c>
      <c r="S348" s="17">
        <f t="shared" si="106"/>
        <v>0</v>
      </c>
      <c r="T348" s="18">
        <f t="shared" si="107"/>
        <v>0</v>
      </c>
      <c r="U348" s="19">
        <f t="shared" si="108"/>
        <v>0</v>
      </c>
      <c r="V348" s="2">
        <v>0.45500000000000002</v>
      </c>
      <c r="W348" s="5">
        <v>2</v>
      </c>
      <c r="X348" s="8">
        <v>1</v>
      </c>
      <c r="Y348" s="7">
        <v>0</v>
      </c>
      <c r="Z348" s="6">
        <v>0</v>
      </c>
      <c r="AA348" s="9">
        <v>0</v>
      </c>
      <c r="AB348" s="10">
        <v>0</v>
      </c>
      <c r="AC348" s="3">
        <v>0</v>
      </c>
      <c r="AD348" s="4">
        <v>0</v>
      </c>
      <c r="AE348" s="1">
        <f t="shared" si="109"/>
        <v>3</v>
      </c>
    </row>
    <row r="349" spans="1:31" x14ac:dyDescent="0.3">
      <c r="A349" s="1" t="s">
        <v>1824</v>
      </c>
      <c r="B349" s="1">
        <v>8</v>
      </c>
      <c r="C349" s="1" t="s">
        <v>1886</v>
      </c>
      <c r="D349" s="1">
        <v>3</v>
      </c>
      <c r="E349" s="5">
        <v>2617</v>
      </c>
      <c r="F349" s="8">
        <v>1958</v>
      </c>
      <c r="G349" s="7">
        <v>1163</v>
      </c>
      <c r="H349" s="6">
        <v>153</v>
      </c>
      <c r="I349" s="9">
        <v>239</v>
      </c>
      <c r="J349" s="10">
        <v>0</v>
      </c>
      <c r="K349" s="3">
        <v>0</v>
      </c>
      <c r="L349" s="4">
        <v>69</v>
      </c>
      <c r="M349" s="1">
        <f t="shared" si="100"/>
        <v>6199</v>
      </c>
      <c r="N349" s="12">
        <f t="shared" si="101"/>
        <v>0.42216486530085495</v>
      </c>
      <c r="O349" s="13">
        <f t="shared" si="102"/>
        <v>0.3158573963542507</v>
      </c>
      <c r="P349" s="14">
        <f t="shared" si="103"/>
        <v>0.18761090498467495</v>
      </c>
      <c r="Q349" s="15">
        <f t="shared" si="104"/>
        <v>2.4681400225842878E-2</v>
      </c>
      <c r="R349" s="16">
        <f t="shared" si="105"/>
        <v>3.8554605581545408E-2</v>
      </c>
      <c r="S349" s="17">
        <f t="shared" si="106"/>
        <v>0</v>
      </c>
      <c r="T349" s="18">
        <f t="shared" si="107"/>
        <v>0</v>
      </c>
      <c r="U349" s="19">
        <f t="shared" si="108"/>
        <v>1.1130827552831101E-2</v>
      </c>
      <c r="V349" s="2">
        <v>0.48599999999999999</v>
      </c>
      <c r="W349" s="5">
        <v>2</v>
      </c>
      <c r="X349" s="8">
        <v>1</v>
      </c>
      <c r="Y349" s="7">
        <v>0</v>
      </c>
      <c r="Z349" s="6">
        <v>0</v>
      </c>
      <c r="AA349" s="9">
        <v>0</v>
      </c>
      <c r="AB349" s="10">
        <v>0</v>
      </c>
      <c r="AC349" s="3">
        <v>0</v>
      </c>
      <c r="AD349" s="4">
        <v>0</v>
      </c>
      <c r="AE349" s="1">
        <f t="shared" si="109"/>
        <v>3</v>
      </c>
    </row>
    <row r="350" spans="1:31" x14ac:dyDescent="0.3">
      <c r="A350" s="1" t="s">
        <v>1824</v>
      </c>
      <c r="B350" s="1">
        <v>9</v>
      </c>
      <c r="C350" s="1" t="s">
        <v>1895</v>
      </c>
      <c r="D350" s="1">
        <v>3</v>
      </c>
      <c r="E350" s="5">
        <v>2198</v>
      </c>
      <c r="F350" s="8">
        <v>1315</v>
      </c>
      <c r="G350" s="7">
        <v>2363</v>
      </c>
      <c r="H350" s="6">
        <v>223</v>
      </c>
      <c r="I350" s="9">
        <v>194</v>
      </c>
      <c r="J350" s="10">
        <v>0</v>
      </c>
      <c r="K350" s="3">
        <v>0</v>
      </c>
      <c r="L350" s="4">
        <v>49</v>
      </c>
      <c r="M350" s="1">
        <f t="shared" si="100"/>
        <v>6342</v>
      </c>
      <c r="N350" s="12">
        <f t="shared" si="101"/>
        <v>0.34657836644591611</v>
      </c>
      <c r="O350" s="13">
        <f t="shared" si="102"/>
        <v>0.20734783979817092</v>
      </c>
      <c r="P350" s="14">
        <f t="shared" si="103"/>
        <v>0.3725953957742037</v>
      </c>
      <c r="Q350" s="15">
        <f t="shared" si="104"/>
        <v>3.5162409334594767E-2</v>
      </c>
      <c r="R350" s="16">
        <f t="shared" si="105"/>
        <v>3.0589719331441185E-2</v>
      </c>
      <c r="S350" s="17">
        <f t="shared" si="106"/>
        <v>0</v>
      </c>
      <c r="T350" s="18">
        <f t="shared" si="107"/>
        <v>0</v>
      </c>
      <c r="U350" s="19">
        <f t="shared" si="108"/>
        <v>7.7262693156732896E-3</v>
      </c>
      <c r="V350" s="2">
        <v>0.52800000000000002</v>
      </c>
      <c r="W350" s="5">
        <v>1</v>
      </c>
      <c r="X350" s="8">
        <v>1</v>
      </c>
      <c r="Y350" s="7">
        <v>1</v>
      </c>
      <c r="Z350" s="6">
        <v>0</v>
      </c>
      <c r="AA350" s="9">
        <v>0</v>
      </c>
      <c r="AB350" s="10">
        <v>0</v>
      </c>
      <c r="AC350" s="3">
        <v>0</v>
      </c>
      <c r="AD350" s="4">
        <v>0</v>
      </c>
      <c r="AE350" s="1">
        <f t="shared" si="109"/>
        <v>3</v>
      </c>
    </row>
    <row r="351" spans="1:31" x14ac:dyDescent="0.3">
      <c r="A351" s="1" t="s">
        <v>1824</v>
      </c>
      <c r="B351" s="1">
        <v>10</v>
      </c>
      <c r="C351" s="1" t="s">
        <v>1903</v>
      </c>
      <c r="D351" s="1">
        <v>3</v>
      </c>
      <c r="E351" s="5">
        <v>2147</v>
      </c>
      <c r="F351" s="8">
        <v>1314</v>
      </c>
      <c r="G351" s="7">
        <v>911</v>
      </c>
      <c r="H351" s="6">
        <v>109</v>
      </c>
      <c r="I351" s="9">
        <v>366</v>
      </c>
      <c r="J351" s="10">
        <v>166</v>
      </c>
      <c r="K351" s="3">
        <v>0</v>
      </c>
      <c r="L351" s="4">
        <v>55</v>
      </c>
      <c r="M351" s="1">
        <f t="shared" si="100"/>
        <v>5068</v>
      </c>
      <c r="N351" s="12">
        <f t="shared" si="101"/>
        <v>0.42363851617995263</v>
      </c>
      <c r="O351" s="13">
        <f t="shared" si="102"/>
        <v>0.25927387529597473</v>
      </c>
      <c r="P351" s="14">
        <f t="shared" si="103"/>
        <v>0.17975532754538279</v>
      </c>
      <c r="Q351" s="15">
        <f t="shared" si="104"/>
        <v>2.1507498026835044E-2</v>
      </c>
      <c r="R351" s="16">
        <f t="shared" si="105"/>
        <v>7.2217837411207575E-2</v>
      </c>
      <c r="S351" s="17">
        <f t="shared" si="106"/>
        <v>3.2754538279400155E-2</v>
      </c>
      <c r="T351" s="18">
        <f t="shared" si="107"/>
        <v>0</v>
      </c>
      <c r="U351" s="19">
        <f t="shared" si="108"/>
        <v>1.0852407261247041E-2</v>
      </c>
      <c r="V351" s="2">
        <v>0.46700000000000003</v>
      </c>
      <c r="W351" s="5">
        <v>2</v>
      </c>
      <c r="X351" s="8">
        <v>1</v>
      </c>
      <c r="Y351" s="7">
        <v>0</v>
      </c>
      <c r="Z351" s="6">
        <v>0</v>
      </c>
      <c r="AA351" s="9">
        <v>0</v>
      </c>
      <c r="AB351" s="10">
        <v>0</v>
      </c>
      <c r="AC351" s="3">
        <v>0</v>
      </c>
      <c r="AD351" s="4">
        <v>0</v>
      </c>
      <c r="AE351" s="1">
        <f t="shared" si="109"/>
        <v>3</v>
      </c>
    </row>
    <row r="352" spans="1:31" x14ac:dyDescent="0.3">
      <c r="A352" s="1" t="s">
        <v>1824</v>
      </c>
      <c r="B352" s="1">
        <v>11</v>
      </c>
      <c r="C352" s="1" t="s">
        <v>1912</v>
      </c>
      <c r="D352" s="1">
        <v>3</v>
      </c>
      <c r="E352" s="5">
        <v>1803</v>
      </c>
      <c r="F352" s="8">
        <v>1142</v>
      </c>
      <c r="G352" s="7">
        <v>854</v>
      </c>
      <c r="H352" s="6">
        <v>1798</v>
      </c>
      <c r="I352" s="9">
        <v>152</v>
      </c>
      <c r="J352" s="10">
        <v>0</v>
      </c>
      <c r="K352" s="3">
        <v>0</v>
      </c>
      <c r="L352" s="4">
        <v>57</v>
      </c>
      <c r="M352" s="1">
        <f t="shared" si="100"/>
        <v>5806</v>
      </c>
      <c r="N352" s="12">
        <f t="shared" si="101"/>
        <v>0.31054081984154325</v>
      </c>
      <c r="O352" s="13">
        <f t="shared" si="102"/>
        <v>0.1966930761281433</v>
      </c>
      <c r="P352" s="14">
        <f t="shared" si="103"/>
        <v>0.14708921805029279</v>
      </c>
      <c r="Q352" s="15">
        <f t="shared" si="104"/>
        <v>0.30967964174991386</v>
      </c>
      <c r="R352" s="16">
        <f t="shared" si="105"/>
        <v>2.6179813985532208E-2</v>
      </c>
      <c r="S352" s="17">
        <f t="shared" si="106"/>
        <v>0</v>
      </c>
      <c r="T352" s="18">
        <f t="shared" si="107"/>
        <v>0</v>
      </c>
      <c r="U352" s="19">
        <f t="shared" si="108"/>
        <v>9.8174302445745779E-3</v>
      </c>
      <c r="V352" s="2">
        <v>0.50800000000000001</v>
      </c>
      <c r="W352" s="5">
        <v>1</v>
      </c>
      <c r="X352" s="8">
        <v>1</v>
      </c>
      <c r="Y352" s="7">
        <v>0</v>
      </c>
      <c r="Z352" s="6">
        <v>1</v>
      </c>
      <c r="AA352" s="9">
        <v>0</v>
      </c>
      <c r="AB352" s="10">
        <v>0</v>
      </c>
      <c r="AC352" s="3">
        <v>0</v>
      </c>
      <c r="AD352" s="4">
        <v>0</v>
      </c>
      <c r="AE352" s="1">
        <f t="shared" si="109"/>
        <v>3</v>
      </c>
    </row>
    <row r="353" spans="1:31" x14ac:dyDescent="0.3">
      <c r="A353" s="1" t="s">
        <v>1824</v>
      </c>
      <c r="B353" s="1">
        <v>12</v>
      </c>
      <c r="C353" s="1" t="s">
        <v>1919</v>
      </c>
      <c r="D353" s="1">
        <v>3</v>
      </c>
      <c r="E353" s="5">
        <v>2030</v>
      </c>
      <c r="F353" s="8">
        <v>1592</v>
      </c>
      <c r="G353" s="7">
        <v>835</v>
      </c>
      <c r="H353" s="6">
        <v>478</v>
      </c>
      <c r="I353" s="9">
        <v>206</v>
      </c>
      <c r="J353" s="10">
        <v>0</v>
      </c>
      <c r="K353" s="3">
        <v>0</v>
      </c>
      <c r="L353" s="4">
        <v>0</v>
      </c>
      <c r="M353" s="1">
        <f t="shared" si="100"/>
        <v>5141</v>
      </c>
      <c r="N353" s="12">
        <f t="shared" si="101"/>
        <v>0.39486481229332815</v>
      </c>
      <c r="O353" s="13">
        <f t="shared" si="102"/>
        <v>0.30966737988718146</v>
      </c>
      <c r="P353" s="14">
        <f t="shared" si="103"/>
        <v>0.16241976269208325</v>
      </c>
      <c r="Q353" s="15">
        <f t="shared" si="104"/>
        <v>9.2978019840497958E-2</v>
      </c>
      <c r="R353" s="16">
        <f t="shared" si="105"/>
        <v>4.0070025286909158E-2</v>
      </c>
      <c r="S353" s="17">
        <f t="shared" si="106"/>
        <v>0</v>
      </c>
      <c r="T353" s="18">
        <f t="shared" si="107"/>
        <v>0</v>
      </c>
      <c r="U353" s="19">
        <f t="shared" si="108"/>
        <v>0</v>
      </c>
      <c r="V353" s="2">
        <v>0.44600000000000001</v>
      </c>
      <c r="W353" s="5">
        <v>1</v>
      </c>
      <c r="X353" s="8">
        <v>1</v>
      </c>
      <c r="Y353" s="7">
        <v>1</v>
      </c>
      <c r="Z353" s="6">
        <v>0</v>
      </c>
      <c r="AA353" s="9">
        <v>0</v>
      </c>
      <c r="AB353" s="10">
        <v>0</v>
      </c>
      <c r="AC353" s="3">
        <v>0</v>
      </c>
      <c r="AD353" s="4">
        <v>0</v>
      </c>
      <c r="AE353" s="1">
        <f t="shared" si="109"/>
        <v>3</v>
      </c>
    </row>
    <row r="354" spans="1:31" x14ac:dyDescent="0.3">
      <c r="A354" s="1" t="s">
        <v>1824</v>
      </c>
      <c r="B354" s="1">
        <v>13</v>
      </c>
      <c r="C354" s="1" t="s">
        <v>1926</v>
      </c>
      <c r="D354" s="1">
        <v>3</v>
      </c>
      <c r="E354" s="5">
        <v>2061</v>
      </c>
      <c r="F354" s="8">
        <v>1336</v>
      </c>
      <c r="G354" s="7">
        <v>1167</v>
      </c>
      <c r="H354" s="6">
        <v>648</v>
      </c>
      <c r="I354" s="9">
        <v>161</v>
      </c>
      <c r="J354" s="10">
        <v>106</v>
      </c>
      <c r="K354" s="3">
        <v>0</v>
      </c>
      <c r="L354" s="4">
        <v>50</v>
      </c>
      <c r="M354" s="1">
        <f t="shared" si="100"/>
        <v>5529</v>
      </c>
      <c r="N354" s="12">
        <f t="shared" si="101"/>
        <v>0.37276180141074333</v>
      </c>
      <c r="O354" s="13">
        <f t="shared" si="102"/>
        <v>0.24163501537348525</v>
      </c>
      <c r="P354" s="14">
        <f t="shared" si="103"/>
        <v>0.21106890938686923</v>
      </c>
      <c r="Q354" s="15">
        <f t="shared" si="104"/>
        <v>0.11720021703743896</v>
      </c>
      <c r="R354" s="16">
        <f t="shared" si="105"/>
        <v>2.9119189726894555E-2</v>
      </c>
      <c r="S354" s="17">
        <f t="shared" si="106"/>
        <v>1.9171640441309458E-2</v>
      </c>
      <c r="T354" s="18">
        <f t="shared" si="107"/>
        <v>0</v>
      </c>
      <c r="U354" s="19">
        <f t="shared" si="108"/>
        <v>9.0432266232591783E-3</v>
      </c>
      <c r="V354" s="2">
        <v>0.46500000000000002</v>
      </c>
      <c r="W354" s="5">
        <v>1</v>
      </c>
      <c r="X354" s="8">
        <v>1</v>
      </c>
      <c r="Y354" s="7">
        <v>1</v>
      </c>
      <c r="Z354" s="6">
        <v>0</v>
      </c>
      <c r="AA354" s="9">
        <v>0</v>
      </c>
      <c r="AB354" s="10">
        <v>0</v>
      </c>
      <c r="AC354" s="3">
        <v>0</v>
      </c>
      <c r="AD354" s="4">
        <v>0</v>
      </c>
      <c r="AE354" s="1">
        <f t="shared" si="109"/>
        <v>3</v>
      </c>
    </row>
    <row r="355" spans="1:31" x14ac:dyDescent="0.3">
      <c r="A355" s="1" t="s">
        <v>1824</v>
      </c>
      <c r="B355" s="1">
        <v>14</v>
      </c>
      <c r="C355" s="1" t="s">
        <v>1944</v>
      </c>
      <c r="D355" s="1">
        <v>3</v>
      </c>
      <c r="E355" s="5">
        <v>1980</v>
      </c>
      <c r="F355" s="8">
        <v>1687</v>
      </c>
      <c r="G355" s="7">
        <v>668</v>
      </c>
      <c r="H355" s="6">
        <v>125</v>
      </c>
      <c r="I355" s="9">
        <v>147</v>
      </c>
      <c r="J355" s="10">
        <v>0</v>
      </c>
      <c r="K355" s="3">
        <v>0</v>
      </c>
      <c r="L355" s="4">
        <v>129</v>
      </c>
      <c r="M355" s="1">
        <f t="shared" si="100"/>
        <v>4736</v>
      </c>
      <c r="N355" s="12">
        <f t="shared" si="101"/>
        <v>0.41807432432432434</v>
      </c>
      <c r="O355" s="13">
        <f t="shared" si="102"/>
        <v>0.35620777027027029</v>
      </c>
      <c r="P355" s="14">
        <f t="shared" si="103"/>
        <v>0.14104729729729729</v>
      </c>
      <c r="Q355" s="15">
        <f t="shared" si="104"/>
        <v>2.6393581081081082E-2</v>
      </c>
      <c r="R355" s="16">
        <f t="shared" si="105"/>
        <v>3.103885135135135E-2</v>
      </c>
      <c r="S355" s="17">
        <f t="shared" si="106"/>
        <v>0</v>
      </c>
      <c r="T355" s="18">
        <f t="shared" si="107"/>
        <v>0</v>
      </c>
      <c r="U355" s="19">
        <f t="shared" si="108"/>
        <v>2.7238175675675675E-2</v>
      </c>
      <c r="V355" s="2">
        <v>0.42099999999999999</v>
      </c>
      <c r="W355" s="5">
        <v>2</v>
      </c>
      <c r="X355" s="8">
        <v>1</v>
      </c>
      <c r="Y355" s="7">
        <v>0</v>
      </c>
      <c r="Z355" s="6">
        <v>0</v>
      </c>
      <c r="AA355" s="9">
        <v>0</v>
      </c>
      <c r="AB355" s="10">
        <v>0</v>
      </c>
      <c r="AC355" s="3">
        <v>0</v>
      </c>
      <c r="AD355" s="4">
        <v>0</v>
      </c>
      <c r="AE355" s="1">
        <f t="shared" si="109"/>
        <v>3</v>
      </c>
    </row>
    <row r="356" spans="1:31" x14ac:dyDescent="0.3">
      <c r="A356" s="1" t="s">
        <v>1824</v>
      </c>
      <c r="B356" s="1">
        <v>15</v>
      </c>
      <c r="C356" s="1" t="s">
        <v>1945</v>
      </c>
      <c r="D356" s="1">
        <v>3</v>
      </c>
      <c r="E356" s="5">
        <v>2151</v>
      </c>
      <c r="F356" s="8">
        <v>2394</v>
      </c>
      <c r="G356" s="7">
        <v>593</v>
      </c>
      <c r="H356" s="6">
        <v>100</v>
      </c>
      <c r="I356" s="9">
        <v>0</v>
      </c>
      <c r="J356" s="10">
        <v>0</v>
      </c>
      <c r="K356" s="3">
        <v>0</v>
      </c>
      <c r="L356" s="4">
        <v>124</v>
      </c>
      <c r="M356" s="1">
        <f t="shared" si="100"/>
        <v>5362</v>
      </c>
      <c r="N356" s="12">
        <f t="shared" si="101"/>
        <v>0.40115628496829542</v>
      </c>
      <c r="O356" s="13">
        <f t="shared" si="102"/>
        <v>0.44647519582245432</v>
      </c>
      <c r="P356" s="14">
        <f t="shared" si="103"/>
        <v>0.11059306229019022</v>
      </c>
      <c r="Q356" s="15">
        <f t="shared" si="104"/>
        <v>1.8649757553151809E-2</v>
      </c>
      <c r="R356" s="16">
        <f t="shared" si="105"/>
        <v>0</v>
      </c>
      <c r="S356" s="17">
        <f t="shared" si="106"/>
        <v>0</v>
      </c>
      <c r="T356" s="18">
        <f t="shared" si="107"/>
        <v>0</v>
      </c>
      <c r="U356" s="19">
        <f t="shared" si="108"/>
        <v>2.3125699365908244E-2</v>
      </c>
      <c r="V356" s="2">
        <v>0.436</v>
      </c>
      <c r="W356" s="5">
        <v>1</v>
      </c>
      <c r="X356" s="8">
        <v>2</v>
      </c>
      <c r="Y356" s="7">
        <v>0</v>
      </c>
      <c r="Z356" s="6">
        <v>0</v>
      </c>
      <c r="AA356" s="9">
        <v>0</v>
      </c>
      <c r="AB356" s="10">
        <v>0</v>
      </c>
      <c r="AC356" s="3">
        <v>0</v>
      </c>
      <c r="AD356" s="4">
        <v>0</v>
      </c>
      <c r="AE356" s="1">
        <f t="shared" si="109"/>
        <v>3</v>
      </c>
    </row>
    <row r="357" spans="1:31" x14ac:dyDescent="0.3">
      <c r="A357" s="1" t="s">
        <v>1824</v>
      </c>
      <c r="B357" s="1">
        <v>16</v>
      </c>
      <c r="C357" s="1" t="s">
        <v>1960</v>
      </c>
      <c r="D357" s="1">
        <v>3</v>
      </c>
      <c r="E357" s="5">
        <v>1479</v>
      </c>
      <c r="F357" s="8">
        <v>1362</v>
      </c>
      <c r="G357" s="7">
        <v>1851</v>
      </c>
      <c r="H357" s="6">
        <v>450</v>
      </c>
      <c r="I357" s="9">
        <v>106</v>
      </c>
      <c r="J357" s="10">
        <v>0</v>
      </c>
      <c r="K357" s="3">
        <v>0</v>
      </c>
      <c r="L357" s="4">
        <v>0</v>
      </c>
      <c r="M357" s="1">
        <f t="shared" si="100"/>
        <v>5248</v>
      </c>
      <c r="N357" s="12">
        <f t="shared" si="101"/>
        <v>0.28182164634146339</v>
      </c>
      <c r="O357" s="13">
        <f t="shared" si="102"/>
        <v>0.25952743902439024</v>
      </c>
      <c r="P357" s="14">
        <f t="shared" si="103"/>
        <v>0.35270579268292684</v>
      </c>
      <c r="Q357" s="15">
        <f t="shared" si="104"/>
        <v>8.5746951219512202E-2</v>
      </c>
      <c r="R357" s="16">
        <f t="shared" si="105"/>
        <v>2.0198170731707318E-2</v>
      </c>
      <c r="S357" s="17">
        <f t="shared" si="106"/>
        <v>0</v>
      </c>
      <c r="T357" s="18">
        <f t="shared" si="107"/>
        <v>0</v>
      </c>
      <c r="U357" s="19">
        <f t="shared" si="108"/>
        <v>0</v>
      </c>
      <c r="V357" s="2">
        <v>0.51200000000000001</v>
      </c>
      <c r="W357" s="5">
        <v>1</v>
      </c>
      <c r="X357" s="8">
        <v>1</v>
      </c>
      <c r="Y357" s="7">
        <v>1</v>
      </c>
      <c r="Z357" s="6">
        <v>0</v>
      </c>
      <c r="AA357" s="9">
        <v>0</v>
      </c>
      <c r="AB357" s="10">
        <v>0</v>
      </c>
      <c r="AC357" s="3">
        <v>0</v>
      </c>
      <c r="AD357" s="4">
        <v>0</v>
      </c>
      <c r="AE357" s="1">
        <f t="shared" si="109"/>
        <v>3</v>
      </c>
    </row>
    <row r="358" spans="1:31" s="41" customFormat="1" x14ac:dyDescent="0.3">
      <c r="A358" s="1" t="s">
        <v>1824</v>
      </c>
      <c r="B358" s="1">
        <v>17</v>
      </c>
      <c r="C358" s="1" t="s">
        <v>1961</v>
      </c>
      <c r="D358" s="1">
        <v>3</v>
      </c>
      <c r="E358" s="5">
        <v>1722</v>
      </c>
      <c r="F358" s="8">
        <v>1424</v>
      </c>
      <c r="G358" s="7">
        <v>1268</v>
      </c>
      <c r="H358" s="6">
        <v>137</v>
      </c>
      <c r="I358" s="9">
        <v>152</v>
      </c>
      <c r="J358" s="10">
        <v>87</v>
      </c>
      <c r="K358" s="3">
        <v>0</v>
      </c>
      <c r="L358" s="4">
        <v>0</v>
      </c>
      <c r="M358" s="1">
        <f t="shared" si="100"/>
        <v>4790</v>
      </c>
      <c r="N358" s="12">
        <f t="shared" si="101"/>
        <v>0.3594989561586639</v>
      </c>
      <c r="O358" s="13">
        <f t="shared" si="102"/>
        <v>0.29728601252609604</v>
      </c>
      <c r="P358" s="14">
        <f t="shared" si="103"/>
        <v>0.26471816283924843</v>
      </c>
      <c r="Q358" s="15">
        <f t="shared" si="104"/>
        <v>2.8601252609603341E-2</v>
      </c>
      <c r="R358" s="16">
        <f t="shared" si="105"/>
        <v>3.1732776617954074E-2</v>
      </c>
      <c r="S358" s="17">
        <f t="shared" si="106"/>
        <v>1.8162839248434239E-2</v>
      </c>
      <c r="T358" s="18">
        <f t="shared" si="107"/>
        <v>0</v>
      </c>
      <c r="U358" s="19">
        <f t="shared" si="108"/>
        <v>0</v>
      </c>
      <c r="V358" s="2">
        <v>0.42099999999999999</v>
      </c>
      <c r="W358" s="5">
        <v>1</v>
      </c>
      <c r="X358" s="8">
        <v>1</v>
      </c>
      <c r="Y358" s="7">
        <v>1</v>
      </c>
      <c r="Z358" s="6">
        <v>0</v>
      </c>
      <c r="AA358" s="9">
        <v>0</v>
      </c>
      <c r="AB358" s="10">
        <v>0</v>
      </c>
      <c r="AC358" s="3">
        <v>0</v>
      </c>
      <c r="AD358" s="4">
        <v>0</v>
      </c>
      <c r="AE358" s="1">
        <f t="shared" si="109"/>
        <v>3</v>
      </c>
    </row>
    <row r="359" spans="1:31" x14ac:dyDescent="0.3">
      <c r="A359" s="1" t="s">
        <v>1824</v>
      </c>
      <c r="B359" s="1">
        <v>18</v>
      </c>
      <c r="C359" s="1" t="s">
        <v>1977</v>
      </c>
      <c r="D359" s="1">
        <v>4</v>
      </c>
      <c r="E359" s="5">
        <v>2129</v>
      </c>
      <c r="F359" s="8">
        <v>1763</v>
      </c>
      <c r="G359" s="7">
        <v>1215</v>
      </c>
      <c r="H359" s="6">
        <v>134</v>
      </c>
      <c r="I359" s="9">
        <v>111</v>
      </c>
      <c r="J359" s="10">
        <v>0</v>
      </c>
      <c r="K359" s="3">
        <v>0</v>
      </c>
      <c r="L359" s="4">
        <v>0</v>
      </c>
      <c r="M359" s="1">
        <f t="shared" si="100"/>
        <v>5352</v>
      </c>
      <c r="N359" s="12">
        <f t="shared" si="101"/>
        <v>0.39779521674140506</v>
      </c>
      <c r="O359" s="13">
        <f t="shared" si="102"/>
        <v>0.32940956651718983</v>
      </c>
      <c r="P359" s="14">
        <f t="shared" si="103"/>
        <v>0.22701793721973093</v>
      </c>
      <c r="Q359" s="15">
        <f t="shared" si="104"/>
        <v>2.5037369207772796E-2</v>
      </c>
      <c r="R359" s="16">
        <f t="shared" si="105"/>
        <v>2.0739910313901346E-2</v>
      </c>
      <c r="S359" s="17">
        <f t="shared" si="106"/>
        <v>0</v>
      </c>
      <c r="T359" s="18">
        <f t="shared" si="107"/>
        <v>0</v>
      </c>
      <c r="U359" s="19">
        <f t="shared" si="108"/>
        <v>0</v>
      </c>
      <c r="V359" s="2">
        <v>0.39</v>
      </c>
      <c r="W359" s="5">
        <v>2</v>
      </c>
      <c r="X359" s="8">
        <v>1</v>
      </c>
      <c r="Y359" s="7">
        <v>1</v>
      </c>
      <c r="Z359" s="6">
        <v>0</v>
      </c>
      <c r="AA359" s="9">
        <v>0</v>
      </c>
      <c r="AB359" s="10">
        <v>0</v>
      </c>
      <c r="AC359" s="3">
        <v>0</v>
      </c>
      <c r="AD359" s="4">
        <v>0</v>
      </c>
      <c r="AE359" s="1">
        <f t="shared" si="109"/>
        <v>4</v>
      </c>
    </row>
    <row r="360" spans="1:31" x14ac:dyDescent="0.3">
      <c r="A360" s="1" t="s">
        <v>1824</v>
      </c>
      <c r="B360" s="1">
        <v>19</v>
      </c>
      <c r="C360" s="1" t="s">
        <v>1978</v>
      </c>
      <c r="D360" s="1">
        <v>4</v>
      </c>
      <c r="E360" s="5">
        <v>2642</v>
      </c>
      <c r="F360" s="8">
        <v>2461</v>
      </c>
      <c r="G360" s="7">
        <v>1544</v>
      </c>
      <c r="H360" s="6">
        <v>210</v>
      </c>
      <c r="I360" s="9">
        <v>216</v>
      </c>
      <c r="J360" s="10">
        <v>0</v>
      </c>
      <c r="K360" s="3">
        <v>0</v>
      </c>
      <c r="L360" s="4">
        <v>0</v>
      </c>
      <c r="M360" s="1">
        <f t="shared" si="100"/>
        <v>7073</v>
      </c>
      <c r="N360" s="12">
        <f t="shared" si="101"/>
        <v>0.37353315424855082</v>
      </c>
      <c r="O360" s="13">
        <f t="shared" si="102"/>
        <v>0.34794288137989537</v>
      </c>
      <c r="P360" s="14">
        <f t="shared" si="103"/>
        <v>0.21829492436024317</v>
      </c>
      <c r="Q360" s="15">
        <f t="shared" si="104"/>
        <v>2.9690371836561574E-2</v>
      </c>
      <c r="R360" s="16">
        <f t="shared" si="105"/>
        <v>3.0538668174749047E-2</v>
      </c>
      <c r="S360" s="17">
        <f t="shared" si="106"/>
        <v>0</v>
      </c>
      <c r="T360" s="18">
        <f t="shared" si="107"/>
        <v>0</v>
      </c>
      <c r="U360" s="19">
        <f t="shared" si="108"/>
        <v>0</v>
      </c>
      <c r="V360" s="2">
        <v>0.44400000000000001</v>
      </c>
      <c r="W360" s="5">
        <v>2</v>
      </c>
      <c r="X360" s="8">
        <v>1</v>
      </c>
      <c r="Y360" s="7">
        <v>1</v>
      </c>
      <c r="Z360" s="6">
        <v>0</v>
      </c>
      <c r="AA360" s="9">
        <v>0</v>
      </c>
      <c r="AB360" s="10">
        <v>0</v>
      </c>
      <c r="AC360" s="3">
        <v>0</v>
      </c>
      <c r="AD360" s="4">
        <v>0</v>
      </c>
      <c r="AE360" s="1">
        <f t="shared" si="109"/>
        <v>4</v>
      </c>
    </row>
    <row r="361" spans="1:31" x14ac:dyDescent="0.3">
      <c r="A361" s="1" t="s">
        <v>1824</v>
      </c>
      <c r="B361" s="1">
        <v>20</v>
      </c>
      <c r="C361" s="1" t="s">
        <v>1994</v>
      </c>
      <c r="D361" s="1">
        <v>4</v>
      </c>
      <c r="E361" s="5">
        <v>1755</v>
      </c>
      <c r="F361" s="8">
        <v>2503</v>
      </c>
      <c r="G361" s="7">
        <v>1645</v>
      </c>
      <c r="H361" s="6">
        <v>102</v>
      </c>
      <c r="I361" s="9">
        <v>161</v>
      </c>
      <c r="J361" s="10">
        <v>0</v>
      </c>
      <c r="K361" s="3">
        <v>0</v>
      </c>
      <c r="L361" s="4">
        <v>80</v>
      </c>
      <c r="M361" s="1">
        <f t="shared" si="100"/>
        <v>6246</v>
      </c>
      <c r="N361" s="12">
        <f t="shared" si="101"/>
        <v>0.28097982708933716</v>
      </c>
      <c r="O361" s="13">
        <f t="shared" si="102"/>
        <v>0.40073647134165868</v>
      </c>
      <c r="P361" s="14">
        <f t="shared" si="103"/>
        <v>0.26336855587576047</v>
      </c>
      <c r="Q361" s="15">
        <f t="shared" si="104"/>
        <v>1.633045148895293E-2</v>
      </c>
      <c r="R361" s="16">
        <f t="shared" si="105"/>
        <v>2.5776496958053154E-2</v>
      </c>
      <c r="S361" s="17">
        <f t="shared" si="106"/>
        <v>0</v>
      </c>
      <c r="T361" s="18">
        <f t="shared" si="107"/>
        <v>0</v>
      </c>
      <c r="U361" s="19">
        <f t="shared" si="108"/>
        <v>1.2808197246237591E-2</v>
      </c>
      <c r="V361" s="2">
        <v>0.443</v>
      </c>
      <c r="W361" s="5">
        <v>1</v>
      </c>
      <c r="X361" s="8">
        <v>2</v>
      </c>
      <c r="Y361" s="7">
        <v>1</v>
      </c>
      <c r="Z361" s="6">
        <v>0</v>
      </c>
      <c r="AA361" s="9">
        <v>0</v>
      </c>
      <c r="AB361" s="10">
        <v>0</v>
      </c>
      <c r="AC361" s="3">
        <v>0</v>
      </c>
      <c r="AD361" s="4">
        <v>0</v>
      </c>
      <c r="AE361" s="1">
        <f t="shared" si="109"/>
        <v>4</v>
      </c>
    </row>
    <row r="362" spans="1:31" s="41" customFormat="1" x14ac:dyDescent="0.3">
      <c r="A362" s="23" t="s">
        <v>1824</v>
      </c>
      <c r="B362" s="23"/>
      <c r="C362" s="23" t="s">
        <v>67</v>
      </c>
      <c r="D362" s="23">
        <f>SUM(D342:D361)</f>
        <v>64</v>
      </c>
      <c r="E362" s="24">
        <f t="shared" ref="E362:L362" si="116">SUM(E342:E361)</f>
        <v>40786</v>
      </c>
      <c r="F362" s="25">
        <f t="shared" si="116"/>
        <v>33154</v>
      </c>
      <c r="G362" s="26">
        <f t="shared" si="116"/>
        <v>27377</v>
      </c>
      <c r="H362" s="27">
        <f t="shared" si="116"/>
        <v>5873</v>
      </c>
      <c r="I362" s="28">
        <f t="shared" si="116"/>
        <v>3372</v>
      </c>
      <c r="J362" s="29">
        <f t="shared" si="116"/>
        <v>2844</v>
      </c>
      <c r="K362" s="30">
        <f t="shared" si="116"/>
        <v>0</v>
      </c>
      <c r="L362" s="31">
        <f t="shared" si="116"/>
        <v>942</v>
      </c>
      <c r="M362" s="23">
        <f t="shared" si="100"/>
        <v>114348</v>
      </c>
      <c r="N362" s="32">
        <f t="shared" si="101"/>
        <v>0.35668310770630007</v>
      </c>
      <c r="O362" s="33">
        <f t="shared" si="102"/>
        <v>0.28993948298177491</v>
      </c>
      <c r="P362" s="34">
        <f t="shared" si="103"/>
        <v>0.23941826704446076</v>
      </c>
      <c r="Q362" s="35">
        <f t="shared" si="104"/>
        <v>5.1360758386679257E-2</v>
      </c>
      <c r="R362" s="36">
        <f t="shared" si="105"/>
        <v>2.9488928533948997E-2</v>
      </c>
      <c r="S362" s="37">
        <f t="shared" si="106"/>
        <v>2.4871445062440968E-2</v>
      </c>
      <c r="T362" s="38">
        <f t="shared" si="107"/>
        <v>0</v>
      </c>
      <c r="U362" s="39">
        <f t="shared" si="108"/>
        <v>8.2380102843950045E-3</v>
      </c>
      <c r="V362" s="40"/>
      <c r="W362" s="24">
        <f>SUM(W342:W361)</f>
        <v>27</v>
      </c>
      <c r="X362" s="25">
        <f t="shared" ref="X362:AD362" si="117">SUM(X342:X361)</f>
        <v>22</v>
      </c>
      <c r="Y362" s="26">
        <f t="shared" si="117"/>
        <v>14</v>
      </c>
      <c r="Z362" s="27">
        <f t="shared" si="117"/>
        <v>1</v>
      </c>
      <c r="AA362" s="28">
        <f t="shared" si="117"/>
        <v>0</v>
      </c>
      <c r="AB362" s="29">
        <f t="shared" si="117"/>
        <v>0</v>
      </c>
      <c r="AC362" s="30">
        <f t="shared" si="117"/>
        <v>0</v>
      </c>
      <c r="AD362" s="31">
        <f t="shared" si="117"/>
        <v>0</v>
      </c>
      <c r="AE362" s="23">
        <f t="shared" si="109"/>
        <v>64</v>
      </c>
    </row>
    <row r="363" spans="1:31" x14ac:dyDescent="0.3">
      <c r="A363" s="1" t="s">
        <v>494</v>
      </c>
      <c r="B363" s="1">
        <v>1</v>
      </c>
      <c r="C363" s="1" t="s">
        <v>495</v>
      </c>
      <c r="D363" s="1">
        <v>3</v>
      </c>
      <c r="E363" s="5">
        <v>1866</v>
      </c>
      <c r="F363" s="8">
        <v>326</v>
      </c>
      <c r="G363" s="7">
        <v>2659</v>
      </c>
      <c r="H363" s="6">
        <v>177</v>
      </c>
      <c r="I363" s="9">
        <v>286</v>
      </c>
      <c r="J363" s="10">
        <v>0</v>
      </c>
      <c r="K363" s="3">
        <v>0</v>
      </c>
      <c r="L363" s="4">
        <v>0</v>
      </c>
      <c r="M363" s="1">
        <f t="shared" si="100"/>
        <v>5314</v>
      </c>
      <c r="N363" s="12">
        <f t="shared" si="101"/>
        <v>0.3511479111780203</v>
      </c>
      <c r="O363" s="13">
        <f t="shared" si="102"/>
        <v>6.1347384267971393E-2</v>
      </c>
      <c r="P363" s="14">
        <f t="shared" si="103"/>
        <v>0.50037636432066235</v>
      </c>
      <c r="Q363" s="15">
        <f t="shared" si="104"/>
        <v>3.3308242378622503E-2</v>
      </c>
      <c r="R363" s="16">
        <f t="shared" si="105"/>
        <v>5.3820097854723373E-2</v>
      </c>
      <c r="S363" s="17">
        <f t="shared" si="106"/>
        <v>0</v>
      </c>
      <c r="T363" s="18">
        <f t="shared" si="107"/>
        <v>0</v>
      </c>
      <c r="U363" s="19">
        <f t="shared" si="108"/>
        <v>0</v>
      </c>
      <c r="V363" s="2">
        <v>0.59399999999999997</v>
      </c>
      <c r="W363" s="5">
        <v>1</v>
      </c>
      <c r="X363" s="8">
        <v>0</v>
      </c>
      <c r="Y363" s="7">
        <v>2</v>
      </c>
      <c r="Z363" s="6">
        <v>0</v>
      </c>
      <c r="AA363" s="9">
        <v>0</v>
      </c>
      <c r="AB363" s="10">
        <v>0</v>
      </c>
      <c r="AC363" s="3">
        <v>0</v>
      </c>
      <c r="AD363" s="4">
        <v>0</v>
      </c>
      <c r="AE363" s="1">
        <f t="shared" si="109"/>
        <v>3</v>
      </c>
    </row>
    <row r="364" spans="1:31" x14ac:dyDescent="0.3">
      <c r="A364" s="1" t="s">
        <v>494</v>
      </c>
      <c r="B364" s="1">
        <v>2</v>
      </c>
      <c r="C364" s="1" t="s">
        <v>496</v>
      </c>
      <c r="D364" s="1">
        <v>3</v>
      </c>
      <c r="E364" s="5">
        <v>1885</v>
      </c>
      <c r="F364" s="8">
        <v>529</v>
      </c>
      <c r="G364" s="7">
        <v>2798</v>
      </c>
      <c r="H364" s="6">
        <v>0</v>
      </c>
      <c r="I364" s="9">
        <v>371</v>
      </c>
      <c r="J364" s="10">
        <v>630</v>
      </c>
      <c r="K364" s="3">
        <v>0</v>
      </c>
      <c r="L364" s="4">
        <v>0</v>
      </c>
      <c r="M364" s="1">
        <f t="shared" si="100"/>
        <v>6213</v>
      </c>
      <c r="N364" s="12">
        <f t="shared" si="101"/>
        <v>0.30339610494125219</v>
      </c>
      <c r="O364" s="13">
        <f t="shared" si="102"/>
        <v>8.5144052792531788E-2</v>
      </c>
      <c r="P364" s="14">
        <f t="shared" si="103"/>
        <v>0.45034604860775795</v>
      </c>
      <c r="Q364" s="15">
        <f t="shared" si="104"/>
        <v>0</v>
      </c>
      <c r="R364" s="16">
        <f t="shared" si="105"/>
        <v>5.9713503943344598E-2</v>
      </c>
      <c r="S364" s="17">
        <f t="shared" si="106"/>
        <v>0.10140028971511347</v>
      </c>
      <c r="T364" s="18">
        <f t="shared" si="107"/>
        <v>0</v>
      </c>
      <c r="U364" s="19">
        <f t="shared" si="108"/>
        <v>0</v>
      </c>
      <c r="V364" s="2">
        <v>0.60799999999999998</v>
      </c>
      <c r="W364" s="5">
        <v>1</v>
      </c>
      <c r="X364" s="8">
        <v>0</v>
      </c>
      <c r="Y364" s="7">
        <v>2</v>
      </c>
      <c r="Z364" s="6">
        <v>0</v>
      </c>
      <c r="AA364" s="9">
        <v>0</v>
      </c>
      <c r="AB364" s="10">
        <v>0</v>
      </c>
      <c r="AC364" s="3">
        <v>0</v>
      </c>
      <c r="AD364" s="4">
        <v>0</v>
      </c>
      <c r="AE364" s="1">
        <f t="shared" si="109"/>
        <v>3</v>
      </c>
    </row>
    <row r="365" spans="1:31" x14ac:dyDescent="0.3">
      <c r="A365" s="1" t="s">
        <v>494</v>
      </c>
      <c r="B365" s="1">
        <v>3</v>
      </c>
      <c r="C365" s="1" t="s">
        <v>518</v>
      </c>
      <c r="D365" s="1">
        <v>4</v>
      </c>
      <c r="E365" s="5">
        <v>1926</v>
      </c>
      <c r="F365" s="8">
        <v>824</v>
      </c>
      <c r="G365" s="7">
        <v>3045</v>
      </c>
      <c r="H365" s="6">
        <v>476</v>
      </c>
      <c r="I365" s="9">
        <v>706</v>
      </c>
      <c r="J365" s="10">
        <v>0</v>
      </c>
      <c r="K365" s="3">
        <v>0</v>
      </c>
      <c r="L365" s="4">
        <v>0</v>
      </c>
      <c r="M365" s="1">
        <f t="shared" si="100"/>
        <v>6977</v>
      </c>
      <c r="N365" s="12">
        <f t="shared" si="101"/>
        <v>0.27604987817113374</v>
      </c>
      <c r="O365" s="13">
        <f t="shared" si="102"/>
        <v>0.11810233624767091</v>
      </c>
      <c r="P365" s="14">
        <f t="shared" si="103"/>
        <v>0.43643399742009459</v>
      </c>
      <c r="Q365" s="15">
        <f t="shared" si="104"/>
        <v>6.8224165113945828E-2</v>
      </c>
      <c r="R365" s="16">
        <f t="shared" si="105"/>
        <v>0.10118962304715494</v>
      </c>
      <c r="S365" s="17">
        <f t="shared" si="106"/>
        <v>0</v>
      </c>
      <c r="T365" s="18">
        <f t="shared" si="107"/>
        <v>0</v>
      </c>
      <c r="U365" s="19">
        <f t="shared" si="108"/>
        <v>0</v>
      </c>
      <c r="V365" s="2">
        <v>0.61799999999999999</v>
      </c>
      <c r="W365" s="5">
        <v>1</v>
      </c>
      <c r="X365" s="8">
        <v>0</v>
      </c>
      <c r="Y365" s="7">
        <v>2</v>
      </c>
      <c r="Z365" s="6">
        <v>0</v>
      </c>
      <c r="AA365" s="9">
        <v>1</v>
      </c>
      <c r="AB365" s="10">
        <v>0</v>
      </c>
      <c r="AC365" s="3">
        <v>0</v>
      </c>
      <c r="AD365" s="4">
        <v>0</v>
      </c>
      <c r="AE365" s="1">
        <f t="shared" si="109"/>
        <v>4</v>
      </c>
    </row>
    <row r="366" spans="1:31" x14ac:dyDescent="0.3">
      <c r="A366" s="1" t="s">
        <v>494</v>
      </c>
      <c r="B366" s="1">
        <v>4</v>
      </c>
      <c r="C366" s="1" t="s">
        <v>519</v>
      </c>
      <c r="D366" s="1">
        <v>4</v>
      </c>
      <c r="E366" s="5">
        <v>1781</v>
      </c>
      <c r="F366" s="8">
        <v>882</v>
      </c>
      <c r="G366" s="7">
        <v>1237</v>
      </c>
      <c r="H366" s="6">
        <v>150</v>
      </c>
      <c r="I366" s="9">
        <v>496</v>
      </c>
      <c r="J366" s="10">
        <v>85</v>
      </c>
      <c r="K366" s="3">
        <v>0</v>
      </c>
      <c r="L366" s="4">
        <v>0</v>
      </c>
      <c r="M366" s="1">
        <f t="shared" si="100"/>
        <v>4631</v>
      </c>
      <c r="N366" s="12">
        <f t="shared" si="101"/>
        <v>0.38458216367955084</v>
      </c>
      <c r="O366" s="13">
        <f t="shared" si="102"/>
        <v>0.19045562513496006</v>
      </c>
      <c r="P366" s="14">
        <f t="shared" si="103"/>
        <v>0.26711293457136687</v>
      </c>
      <c r="Q366" s="15">
        <f t="shared" si="104"/>
        <v>3.2390412437918376E-2</v>
      </c>
      <c r="R366" s="16">
        <f t="shared" si="105"/>
        <v>0.1071042971280501</v>
      </c>
      <c r="S366" s="17">
        <f t="shared" si="106"/>
        <v>1.8354567048153747E-2</v>
      </c>
      <c r="T366" s="18">
        <f t="shared" si="107"/>
        <v>0</v>
      </c>
      <c r="U366" s="19">
        <f t="shared" si="108"/>
        <v>0</v>
      </c>
      <c r="V366" s="2">
        <v>0.45200000000000001</v>
      </c>
      <c r="W366" s="5">
        <v>2</v>
      </c>
      <c r="X366" s="8">
        <v>1</v>
      </c>
      <c r="Y366" s="7">
        <v>1</v>
      </c>
      <c r="Z366" s="6">
        <v>0</v>
      </c>
      <c r="AA366" s="9">
        <v>0</v>
      </c>
      <c r="AB366" s="10">
        <v>0</v>
      </c>
      <c r="AC366" s="3">
        <v>0</v>
      </c>
      <c r="AD366" s="4">
        <v>0</v>
      </c>
      <c r="AE366" s="1">
        <f t="shared" si="109"/>
        <v>4</v>
      </c>
    </row>
    <row r="367" spans="1:31" x14ac:dyDescent="0.3">
      <c r="A367" s="1" t="s">
        <v>494</v>
      </c>
      <c r="B367" s="1">
        <v>5</v>
      </c>
      <c r="C367" s="1" t="s">
        <v>544</v>
      </c>
      <c r="D367" s="1">
        <v>3</v>
      </c>
      <c r="E367" s="5">
        <v>1767</v>
      </c>
      <c r="F367" s="8">
        <v>936</v>
      </c>
      <c r="G367" s="7">
        <v>2076</v>
      </c>
      <c r="H367" s="6">
        <v>221</v>
      </c>
      <c r="I367" s="9">
        <v>251</v>
      </c>
      <c r="J367" s="10">
        <v>0</v>
      </c>
      <c r="K367" s="3">
        <v>0</v>
      </c>
      <c r="L367" s="4">
        <v>0</v>
      </c>
      <c r="M367" s="1">
        <f t="shared" si="100"/>
        <v>5251</v>
      </c>
      <c r="N367" s="12">
        <f t="shared" si="101"/>
        <v>0.33650733193677396</v>
      </c>
      <c r="O367" s="13">
        <f t="shared" si="102"/>
        <v>0.1782517615692249</v>
      </c>
      <c r="P367" s="14">
        <f t="shared" si="103"/>
        <v>0.39535326604456295</v>
      </c>
      <c r="Q367" s="15">
        <f t="shared" si="104"/>
        <v>4.2087221481622548E-2</v>
      </c>
      <c r="R367" s="16">
        <f t="shared" si="105"/>
        <v>4.7800418967815651E-2</v>
      </c>
      <c r="S367" s="17">
        <f t="shared" si="106"/>
        <v>0</v>
      </c>
      <c r="T367" s="18">
        <f t="shared" si="107"/>
        <v>0</v>
      </c>
      <c r="U367" s="19">
        <f t="shared" si="108"/>
        <v>0</v>
      </c>
      <c r="V367" s="2">
        <v>0.55300000000000005</v>
      </c>
      <c r="W367" s="5">
        <v>1</v>
      </c>
      <c r="X367" s="8">
        <v>1</v>
      </c>
      <c r="Y367" s="7">
        <v>1</v>
      </c>
      <c r="Z367" s="6">
        <v>0</v>
      </c>
      <c r="AA367" s="9">
        <v>0</v>
      </c>
      <c r="AB367" s="10">
        <v>0</v>
      </c>
      <c r="AC367" s="3">
        <v>0</v>
      </c>
      <c r="AD367" s="4">
        <v>0</v>
      </c>
      <c r="AE367" s="1">
        <f t="shared" si="109"/>
        <v>3</v>
      </c>
    </row>
    <row r="368" spans="1:31" x14ac:dyDescent="0.3">
      <c r="A368" s="1" t="s">
        <v>494</v>
      </c>
      <c r="B368" s="1">
        <v>6</v>
      </c>
      <c r="C368" s="1" t="s">
        <v>535</v>
      </c>
      <c r="D368" s="1">
        <v>3</v>
      </c>
      <c r="E368" s="5">
        <v>1594</v>
      </c>
      <c r="F368" s="8">
        <v>1167</v>
      </c>
      <c r="G368" s="7">
        <v>806</v>
      </c>
      <c r="H368" s="6">
        <v>94</v>
      </c>
      <c r="I368" s="9">
        <v>125</v>
      </c>
      <c r="J368" s="10">
        <v>0</v>
      </c>
      <c r="K368" s="3">
        <v>0</v>
      </c>
      <c r="L368" s="4">
        <v>0</v>
      </c>
      <c r="M368" s="1">
        <f t="shared" si="100"/>
        <v>3786</v>
      </c>
      <c r="N368" s="12">
        <f t="shared" si="101"/>
        <v>0.42102482831484417</v>
      </c>
      <c r="O368" s="13">
        <f t="shared" si="102"/>
        <v>0.30824088748019018</v>
      </c>
      <c r="P368" s="14">
        <f t="shared" si="103"/>
        <v>0.21288959323824616</v>
      </c>
      <c r="Q368" s="15">
        <f t="shared" si="104"/>
        <v>2.4828314844162706E-2</v>
      </c>
      <c r="R368" s="16">
        <f t="shared" si="105"/>
        <v>3.3016376122556791E-2</v>
      </c>
      <c r="S368" s="17">
        <f t="shared" si="106"/>
        <v>0</v>
      </c>
      <c r="T368" s="18">
        <f t="shared" si="107"/>
        <v>0</v>
      </c>
      <c r="U368" s="19">
        <f t="shared" si="108"/>
        <v>0</v>
      </c>
      <c r="V368" s="2">
        <v>0.45700000000000002</v>
      </c>
      <c r="W368" s="5">
        <v>1</v>
      </c>
      <c r="X368" s="8">
        <v>1</v>
      </c>
      <c r="Y368" s="7">
        <v>1</v>
      </c>
      <c r="Z368" s="6">
        <v>0</v>
      </c>
      <c r="AA368" s="9">
        <v>0</v>
      </c>
      <c r="AB368" s="10">
        <v>0</v>
      </c>
      <c r="AC368" s="3">
        <v>0</v>
      </c>
      <c r="AD368" s="4">
        <v>0</v>
      </c>
      <c r="AE368" s="1">
        <f t="shared" si="109"/>
        <v>3</v>
      </c>
    </row>
    <row r="369" spans="1:31" x14ac:dyDescent="0.3">
      <c r="A369" s="1" t="s">
        <v>494</v>
      </c>
      <c r="B369" s="1">
        <v>7</v>
      </c>
      <c r="C369" s="1" t="s">
        <v>536</v>
      </c>
      <c r="D369" s="1">
        <v>3</v>
      </c>
      <c r="E369" s="5">
        <v>1589</v>
      </c>
      <c r="F369" s="8">
        <v>1108</v>
      </c>
      <c r="G369" s="7">
        <v>640</v>
      </c>
      <c r="H369" s="6">
        <v>62</v>
      </c>
      <c r="I369" s="9">
        <v>104</v>
      </c>
      <c r="J369" s="10">
        <v>0</v>
      </c>
      <c r="K369" s="3">
        <v>0</v>
      </c>
      <c r="L369" s="4">
        <v>0</v>
      </c>
      <c r="M369" s="1">
        <f t="shared" si="100"/>
        <v>3503</v>
      </c>
      <c r="N369" s="12">
        <f t="shared" si="101"/>
        <v>0.45361119040822151</v>
      </c>
      <c r="O369" s="13">
        <f t="shared" si="102"/>
        <v>0.31630031401655723</v>
      </c>
      <c r="P369" s="14">
        <f t="shared" si="103"/>
        <v>0.18270054239223524</v>
      </c>
      <c r="Q369" s="15">
        <f t="shared" si="104"/>
        <v>1.7699115044247787E-2</v>
      </c>
      <c r="R369" s="16">
        <f t="shared" si="105"/>
        <v>2.9688838138738224E-2</v>
      </c>
      <c r="S369" s="17">
        <f t="shared" si="106"/>
        <v>0</v>
      </c>
      <c r="T369" s="18">
        <f t="shared" si="107"/>
        <v>0</v>
      </c>
      <c r="U369" s="19">
        <f t="shared" si="108"/>
        <v>0</v>
      </c>
      <c r="V369" s="2">
        <v>0.41799999999999998</v>
      </c>
      <c r="W369" s="5">
        <v>2</v>
      </c>
      <c r="X369" s="8">
        <v>1</v>
      </c>
      <c r="Y369" s="7">
        <v>0</v>
      </c>
      <c r="Z369" s="6">
        <v>0</v>
      </c>
      <c r="AA369" s="9">
        <v>0</v>
      </c>
      <c r="AB369" s="10">
        <v>0</v>
      </c>
      <c r="AC369" s="3">
        <v>0</v>
      </c>
      <c r="AD369" s="4">
        <v>0</v>
      </c>
      <c r="AE369" s="1">
        <f t="shared" si="109"/>
        <v>3</v>
      </c>
    </row>
    <row r="370" spans="1:31" s="41" customFormat="1" x14ac:dyDescent="0.3">
      <c r="A370" s="23" t="s">
        <v>494</v>
      </c>
      <c r="B370" s="23" t="s">
        <v>68</v>
      </c>
      <c r="C370" s="23" t="s">
        <v>67</v>
      </c>
      <c r="D370" s="23">
        <f>SUM(D363:D369)</f>
        <v>23</v>
      </c>
      <c r="E370" s="24">
        <f t="shared" ref="E370:L370" si="118">SUM(E363:E369)</f>
        <v>12408</v>
      </c>
      <c r="F370" s="25">
        <f t="shared" si="118"/>
        <v>5772</v>
      </c>
      <c r="G370" s="26">
        <f t="shared" si="118"/>
        <v>13261</v>
      </c>
      <c r="H370" s="27">
        <f t="shared" si="118"/>
        <v>1180</v>
      </c>
      <c r="I370" s="28">
        <f t="shared" si="118"/>
        <v>2339</v>
      </c>
      <c r="J370" s="29">
        <f t="shared" si="118"/>
        <v>715</v>
      </c>
      <c r="K370" s="30">
        <f t="shared" si="118"/>
        <v>0</v>
      </c>
      <c r="L370" s="31">
        <f t="shared" si="118"/>
        <v>0</v>
      </c>
      <c r="M370" s="23">
        <f t="shared" si="100"/>
        <v>35675</v>
      </c>
      <c r="N370" s="32">
        <f t="shared" si="101"/>
        <v>0.34780658724597058</v>
      </c>
      <c r="O370" s="33">
        <f t="shared" si="102"/>
        <v>0.16179397337070778</v>
      </c>
      <c r="P370" s="34">
        <f t="shared" si="103"/>
        <v>0.37171688857743518</v>
      </c>
      <c r="Q370" s="35">
        <f t="shared" si="104"/>
        <v>3.3076384022424667E-2</v>
      </c>
      <c r="R370" s="36">
        <f t="shared" si="105"/>
        <v>6.556412053258584E-2</v>
      </c>
      <c r="S370" s="37">
        <f t="shared" si="106"/>
        <v>2.0042046250875963E-2</v>
      </c>
      <c r="T370" s="38">
        <f t="shared" si="107"/>
        <v>0</v>
      </c>
      <c r="U370" s="39">
        <f t="shared" si="108"/>
        <v>0</v>
      </c>
      <c r="V370" s="40"/>
      <c r="W370" s="24">
        <f>SUM(W363:W369)</f>
        <v>9</v>
      </c>
      <c r="X370" s="25">
        <f t="shared" ref="X370:AD370" si="119">SUM(X363:X369)</f>
        <v>4</v>
      </c>
      <c r="Y370" s="26">
        <f t="shared" si="119"/>
        <v>9</v>
      </c>
      <c r="Z370" s="27">
        <f t="shared" si="119"/>
        <v>0</v>
      </c>
      <c r="AA370" s="28">
        <f t="shared" si="119"/>
        <v>1</v>
      </c>
      <c r="AB370" s="29">
        <f t="shared" si="119"/>
        <v>0</v>
      </c>
      <c r="AC370" s="30">
        <f t="shared" si="119"/>
        <v>0</v>
      </c>
      <c r="AD370" s="31">
        <f t="shared" si="119"/>
        <v>0</v>
      </c>
      <c r="AE370" s="23">
        <f t="shared" si="109"/>
        <v>23</v>
      </c>
    </row>
    <row r="371" spans="1:31" x14ac:dyDescent="0.3">
      <c r="A371" s="1" t="s">
        <v>2860</v>
      </c>
      <c r="B371" s="1">
        <v>1</v>
      </c>
      <c r="C371" s="1" t="s">
        <v>2861</v>
      </c>
      <c r="D371" s="1">
        <v>3</v>
      </c>
      <c r="E371" s="5">
        <v>1540</v>
      </c>
      <c r="F371" s="8">
        <v>1422</v>
      </c>
      <c r="G371" s="7">
        <v>939</v>
      </c>
      <c r="H371" s="6">
        <v>0</v>
      </c>
      <c r="I371" s="9">
        <v>0</v>
      </c>
      <c r="J371" s="10">
        <v>218</v>
      </c>
      <c r="K371" s="3">
        <v>246</v>
      </c>
      <c r="L371" s="4">
        <v>0</v>
      </c>
      <c r="M371" s="1">
        <f t="shared" si="100"/>
        <v>4365</v>
      </c>
      <c r="N371" s="12">
        <f t="shared" si="101"/>
        <v>0.35280641466208479</v>
      </c>
      <c r="O371" s="13">
        <f t="shared" si="102"/>
        <v>0.32577319587628867</v>
      </c>
      <c r="P371" s="14">
        <f t="shared" si="103"/>
        <v>0.21512027491408936</v>
      </c>
      <c r="Q371" s="15">
        <f t="shared" si="104"/>
        <v>0</v>
      </c>
      <c r="R371" s="16">
        <f t="shared" si="105"/>
        <v>0</v>
      </c>
      <c r="S371" s="17">
        <f t="shared" si="106"/>
        <v>4.9942726231386028E-2</v>
      </c>
      <c r="T371" s="18">
        <f t="shared" si="107"/>
        <v>5.6357388316151204E-2</v>
      </c>
      <c r="U371" s="19">
        <f t="shared" si="108"/>
        <v>0</v>
      </c>
      <c r="V371" s="2">
        <v>0.48899999999999999</v>
      </c>
      <c r="W371" s="5">
        <v>1</v>
      </c>
      <c r="X371" s="8">
        <v>1</v>
      </c>
      <c r="Y371" s="7">
        <v>1</v>
      </c>
      <c r="Z371" s="6">
        <v>0</v>
      </c>
      <c r="AA371" s="9">
        <v>0</v>
      </c>
      <c r="AB371" s="10">
        <v>0</v>
      </c>
      <c r="AC371" s="3">
        <v>0</v>
      </c>
      <c r="AD371" s="4">
        <v>0</v>
      </c>
      <c r="AE371" s="1">
        <f t="shared" si="109"/>
        <v>3</v>
      </c>
    </row>
    <row r="372" spans="1:31" x14ac:dyDescent="0.3">
      <c r="A372" s="1" t="s">
        <v>2860</v>
      </c>
      <c r="B372" s="1">
        <v>2</v>
      </c>
      <c r="C372" s="1" t="s">
        <v>2862</v>
      </c>
      <c r="D372" s="1">
        <v>4</v>
      </c>
      <c r="E372" s="5">
        <v>2026</v>
      </c>
      <c r="F372" s="8">
        <v>1685</v>
      </c>
      <c r="G372" s="7">
        <v>655</v>
      </c>
      <c r="H372" s="6">
        <v>133</v>
      </c>
      <c r="I372" s="9">
        <v>103</v>
      </c>
      <c r="J372" s="10">
        <v>0</v>
      </c>
      <c r="K372" s="3">
        <v>1291</v>
      </c>
      <c r="L372" s="4">
        <v>0</v>
      </c>
      <c r="M372" s="1">
        <f t="shared" si="100"/>
        <v>5893</v>
      </c>
      <c r="N372" s="12">
        <f t="shared" si="101"/>
        <v>0.34379772611573051</v>
      </c>
      <c r="O372" s="13">
        <f t="shared" si="102"/>
        <v>0.28593246224333957</v>
      </c>
      <c r="P372" s="14">
        <f t="shared" si="103"/>
        <v>0.11114882063465129</v>
      </c>
      <c r="Q372" s="15">
        <f t="shared" si="104"/>
        <v>2.2569149838791786E-2</v>
      </c>
      <c r="R372" s="16">
        <f t="shared" si="105"/>
        <v>1.7478364160868828E-2</v>
      </c>
      <c r="S372" s="17">
        <f t="shared" si="106"/>
        <v>0</v>
      </c>
      <c r="T372" s="18">
        <f t="shared" si="107"/>
        <v>0.21907347700661803</v>
      </c>
      <c r="U372" s="19">
        <f t="shared" si="108"/>
        <v>0</v>
      </c>
      <c r="V372" s="2">
        <v>0.437</v>
      </c>
      <c r="W372" s="5">
        <v>2</v>
      </c>
      <c r="X372" s="8">
        <v>1</v>
      </c>
      <c r="Y372" s="7">
        <v>0</v>
      </c>
      <c r="Z372" s="6">
        <v>0</v>
      </c>
      <c r="AA372" s="9">
        <v>0</v>
      </c>
      <c r="AB372" s="10">
        <v>0</v>
      </c>
      <c r="AC372" s="3">
        <v>1</v>
      </c>
      <c r="AD372" s="4">
        <v>0</v>
      </c>
      <c r="AE372" s="1">
        <f t="shared" si="109"/>
        <v>4</v>
      </c>
    </row>
    <row r="373" spans="1:31" x14ac:dyDescent="0.3">
      <c r="A373" s="1" t="s">
        <v>2860</v>
      </c>
      <c r="B373" s="1">
        <v>3</v>
      </c>
      <c r="C373" s="1" t="s">
        <v>2863</v>
      </c>
      <c r="D373" s="1">
        <v>4</v>
      </c>
      <c r="E373" s="5">
        <v>2308</v>
      </c>
      <c r="F373" s="8">
        <v>2346</v>
      </c>
      <c r="G373" s="7">
        <v>957</v>
      </c>
      <c r="H373" s="6">
        <v>0</v>
      </c>
      <c r="I373" s="9">
        <v>0</v>
      </c>
      <c r="J373" s="10">
        <v>159</v>
      </c>
      <c r="K373" s="3">
        <v>792</v>
      </c>
      <c r="L373" s="4">
        <v>0</v>
      </c>
      <c r="M373" s="1">
        <f t="shared" si="100"/>
        <v>6562</v>
      </c>
      <c r="N373" s="12">
        <f t="shared" si="101"/>
        <v>0.35172203596464491</v>
      </c>
      <c r="O373" s="13">
        <f t="shared" si="102"/>
        <v>0.35751295336787564</v>
      </c>
      <c r="P373" s="14">
        <f t="shared" si="103"/>
        <v>0.14583968302346845</v>
      </c>
      <c r="Q373" s="15">
        <f t="shared" si="104"/>
        <v>0</v>
      </c>
      <c r="R373" s="16">
        <f t="shared" si="105"/>
        <v>0</v>
      </c>
      <c r="S373" s="17">
        <f t="shared" si="106"/>
        <v>2.4230417555623284E-2</v>
      </c>
      <c r="T373" s="18">
        <f t="shared" si="107"/>
        <v>0.12069491008838769</v>
      </c>
      <c r="U373" s="19">
        <f t="shared" si="108"/>
        <v>0</v>
      </c>
      <c r="V373" s="2">
        <v>0.51200000000000001</v>
      </c>
      <c r="W373" s="5">
        <v>2</v>
      </c>
      <c r="X373" s="8">
        <v>1</v>
      </c>
      <c r="Y373" s="7">
        <v>1</v>
      </c>
      <c r="Z373" s="6">
        <v>0</v>
      </c>
      <c r="AA373" s="9">
        <v>0</v>
      </c>
      <c r="AB373" s="10">
        <v>0</v>
      </c>
      <c r="AC373" s="3">
        <v>0</v>
      </c>
      <c r="AD373" s="4">
        <v>0</v>
      </c>
      <c r="AE373" s="1">
        <f t="shared" si="109"/>
        <v>4</v>
      </c>
    </row>
    <row r="374" spans="1:31" x14ac:dyDescent="0.3">
      <c r="A374" s="1" t="s">
        <v>2860</v>
      </c>
      <c r="B374" s="1">
        <v>4</v>
      </c>
      <c r="C374" s="1" t="s">
        <v>2864</v>
      </c>
      <c r="D374" s="1">
        <v>3</v>
      </c>
      <c r="E374" s="5">
        <v>1765</v>
      </c>
      <c r="F374" s="8">
        <v>2071</v>
      </c>
      <c r="G374" s="7">
        <v>346</v>
      </c>
      <c r="H374" s="6">
        <v>0</v>
      </c>
      <c r="I374" s="9">
        <v>0</v>
      </c>
      <c r="J374" s="10">
        <v>0</v>
      </c>
      <c r="K374" s="3">
        <v>0</v>
      </c>
      <c r="L374" s="4">
        <v>0</v>
      </c>
      <c r="M374" s="1">
        <f t="shared" si="100"/>
        <v>4182</v>
      </c>
      <c r="N374" s="12">
        <f t="shared" si="101"/>
        <v>0.42204686752749881</v>
      </c>
      <c r="O374" s="13">
        <f t="shared" si="102"/>
        <v>0.4952175992348159</v>
      </c>
      <c r="P374" s="14">
        <f t="shared" si="103"/>
        <v>8.2735533237685316E-2</v>
      </c>
      <c r="Q374" s="15">
        <f t="shared" si="104"/>
        <v>0</v>
      </c>
      <c r="R374" s="16">
        <f t="shared" si="105"/>
        <v>0</v>
      </c>
      <c r="S374" s="17">
        <f t="shared" si="106"/>
        <v>0</v>
      </c>
      <c r="T374" s="18">
        <f t="shared" si="107"/>
        <v>0</v>
      </c>
      <c r="U374" s="19">
        <f t="shared" si="108"/>
        <v>0</v>
      </c>
      <c r="V374" s="2">
        <v>0.48</v>
      </c>
      <c r="W374" s="5">
        <v>1</v>
      </c>
      <c r="X374" s="8">
        <v>2</v>
      </c>
      <c r="Y374" s="7">
        <v>0</v>
      </c>
      <c r="Z374" s="6">
        <v>0</v>
      </c>
      <c r="AA374" s="9">
        <v>0</v>
      </c>
      <c r="AB374" s="10">
        <v>0</v>
      </c>
      <c r="AC374" s="3">
        <v>0</v>
      </c>
      <c r="AD374" s="4">
        <v>0</v>
      </c>
      <c r="AE374" s="1">
        <f t="shared" si="109"/>
        <v>3</v>
      </c>
    </row>
    <row r="375" spans="1:31" x14ac:dyDescent="0.3">
      <c r="A375" s="1" t="s">
        <v>2860</v>
      </c>
      <c r="B375" s="1">
        <v>5</v>
      </c>
      <c r="C375" s="1" t="s">
        <v>2865</v>
      </c>
      <c r="D375" s="1">
        <v>4</v>
      </c>
      <c r="E375" s="5">
        <v>2345</v>
      </c>
      <c r="F375" s="8">
        <v>1315</v>
      </c>
      <c r="G375" s="7">
        <v>441</v>
      </c>
      <c r="H375" s="6">
        <v>0</v>
      </c>
      <c r="I375" s="9">
        <v>0</v>
      </c>
      <c r="J375" s="10">
        <v>791</v>
      </c>
      <c r="K375" s="3">
        <v>84</v>
      </c>
      <c r="L375" s="4">
        <v>0</v>
      </c>
      <c r="M375" s="1">
        <f t="shared" si="100"/>
        <v>4976</v>
      </c>
      <c r="N375" s="12">
        <f t="shared" si="101"/>
        <v>0.4712620578778135</v>
      </c>
      <c r="O375" s="13">
        <f t="shared" si="102"/>
        <v>0.26426848874598069</v>
      </c>
      <c r="P375" s="14">
        <f t="shared" si="103"/>
        <v>8.8625401929260453E-2</v>
      </c>
      <c r="Q375" s="15">
        <f t="shared" si="104"/>
        <v>0</v>
      </c>
      <c r="R375" s="16">
        <f t="shared" si="105"/>
        <v>0</v>
      </c>
      <c r="S375" s="17">
        <f t="shared" si="106"/>
        <v>0.15896302250803859</v>
      </c>
      <c r="T375" s="18">
        <f t="shared" si="107"/>
        <v>1.6881028938906754E-2</v>
      </c>
      <c r="U375" s="19">
        <f t="shared" si="108"/>
        <v>0</v>
      </c>
      <c r="V375" s="2">
        <v>0.433</v>
      </c>
      <c r="W375" s="5">
        <v>2</v>
      </c>
      <c r="X375" s="8">
        <v>1</v>
      </c>
      <c r="Y375" s="7">
        <v>0</v>
      </c>
      <c r="Z375" s="6">
        <v>0</v>
      </c>
      <c r="AA375" s="9">
        <v>0</v>
      </c>
      <c r="AB375" s="10">
        <v>1</v>
      </c>
      <c r="AC375" s="3">
        <v>0</v>
      </c>
      <c r="AD375" s="4">
        <v>0</v>
      </c>
      <c r="AE375" s="1">
        <f t="shared" si="109"/>
        <v>4</v>
      </c>
    </row>
    <row r="376" spans="1:31" x14ac:dyDescent="0.3">
      <c r="A376" s="1" t="s">
        <v>2860</v>
      </c>
      <c r="B376" s="1">
        <v>6</v>
      </c>
      <c r="C376" s="1" t="s">
        <v>2866</v>
      </c>
      <c r="D376" s="1">
        <v>4</v>
      </c>
      <c r="E376" s="5">
        <v>2438</v>
      </c>
      <c r="F376" s="8">
        <v>1569</v>
      </c>
      <c r="G376" s="7">
        <v>531</v>
      </c>
      <c r="H376" s="6">
        <v>0</v>
      </c>
      <c r="I376" s="9">
        <v>0</v>
      </c>
      <c r="J376" s="10">
        <v>480</v>
      </c>
      <c r="K376" s="3">
        <v>0</v>
      </c>
      <c r="L376" s="4">
        <v>0</v>
      </c>
      <c r="M376" s="1">
        <f t="shared" si="100"/>
        <v>5018</v>
      </c>
      <c r="N376" s="12">
        <f t="shared" si="101"/>
        <v>0.48585093662813872</v>
      </c>
      <c r="O376" s="13">
        <f t="shared" si="102"/>
        <v>0.3126743722598645</v>
      </c>
      <c r="P376" s="14">
        <f t="shared" si="103"/>
        <v>0.10581905141490634</v>
      </c>
      <c r="Q376" s="15">
        <f t="shared" si="104"/>
        <v>0</v>
      </c>
      <c r="R376" s="16">
        <f t="shared" si="105"/>
        <v>0</v>
      </c>
      <c r="S376" s="17">
        <f t="shared" si="106"/>
        <v>9.5655639697090469E-2</v>
      </c>
      <c r="T376" s="18">
        <f t="shared" si="107"/>
        <v>0</v>
      </c>
      <c r="U376" s="19">
        <f t="shared" si="108"/>
        <v>0</v>
      </c>
      <c r="V376" s="2">
        <v>0.44400000000000001</v>
      </c>
      <c r="W376" s="5">
        <v>2</v>
      </c>
      <c r="X376" s="8">
        <v>2</v>
      </c>
      <c r="Y376" s="7">
        <v>0</v>
      </c>
      <c r="Z376" s="6">
        <v>0</v>
      </c>
      <c r="AA376" s="9">
        <v>0</v>
      </c>
      <c r="AB376" s="10">
        <v>0</v>
      </c>
      <c r="AC376" s="3">
        <v>0</v>
      </c>
      <c r="AD376" s="4">
        <v>0</v>
      </c>
      <c r="AE376" s="1">
        <f t="shared" si="109"/>
        <v>4</v>
      </c>
    </row>
    <row r="377" spans="1:31" s="41" customFormat="1" x14ac:dyDescent="0.3">
      <c r="A377" s="23" t="s">
        <v>2860</v>
      </c>
      <c r="B377" s="23" t="s">
        <v>68</v>
      </c>
      <c r="C377" s="23" t="s">
        <v>67</v>
      </c>
      <c r="D377" s="23">
        <f>SUM(D371:D376)</f>
        <v>22</v>
      </c>
      <c r="E377" s="24">
        <f t="shared" ref="E377:L377" si="120">SUM(E371:E376)</f>
        <v>12422</v>
      </c>
      <c r="F377" s="25">
        <f t="shared" si="120"/>
        <v>10408</v>
      </c>
      <c r="G377" s="26">
        <f t="shared" si="120"/>
        <v>3869</v>
      </c>
      <c r="H377" s="27">
        <f t="shared" si="120"/>
        <v>133</v>
      </c>
      <c r="I377" s="28">
        <f t="shared" si="120"/>
        <v>103</v>
      </c>
      <c r="J377" s="29">
        <f t="shared" si="120"/>
        <v>1648</v>
      </c>
      <c r="K377" s="30">
        <f t="shared" si="120"/>
        <v>2413</v>
      </c>
      <c r="L377" s="31">
        <f t="shared" si="120"/>
        <v>0</v>
      </c>
      <c r="M377" s="23">
        <f t="shared" si="100"/>
        <v>30996</v>
      </c>
      <c r="N377" s="32">
        <f t="shared" si="101"/>
        <v>0.40076138856626664</v>
      </c>
      <c r="O377" s="33">
        <f t="shared" si="102"/>
        <v>0.3357852626145309</v>
      </c>
      <c r="P377" s="34">
        <f t="shared" si="103"/>
        <v>0.12482255774938701</v>
      </c>
      <c r="Q377" s="35">
        <f t="shared" si="104"/>
        <v>4.2908762420957539E-3</v>
      </c>
      <c r="R377" s="36">
        <f t="shared" si="105"/>
        <v>3.3230094205703962E-3</v>
      </c>
      <c r="S377" s="37">
        <f t="shared" si="106"/>
        <v>5.316815072912634E-2</v>
      </c>
      <c r="T377" s="38">
        <f t="shared" si="107"/>
        <v>7.7848754678022977E-2</v>
      </c>
      <c r="U377" s="39">
        <f t="shared" si="108"/>
        <v>0</v>
      </c>
      <c r="V377" s="40"/>
      <c r="W377" s="24">
        <f>SUM(W371:W376)</f>
        <v>10</v>
      </c>
      <c r="X377" s="25">
        <f t="shared" ref="X377:AD377" si="121">SUM(X371:X376)</f>
        <v>8</v>
      </c>
      <c r="Y377" s="26">
        <f t="shared" si="121"/>
        <v>2</v>
      </c>
      <c r="Z377" s="27">
        <f t="shared" si="121"/>
        <v>0</v>
      </c>
      <c r="AA377" s="28">
        <f t="shared" si="121"/>
        <v>0</v>
      </c>
      <c r="AB377" s="29">
        <f t="shared" si="121"/>
        <v>1</v>
      </c>
      <c r="AC377" s="30">
        <f t="shared" si="121"/>
        <v>1</v>
      </c>
      <c r="AD377" s="31">
        <f t="shared" si="121"/>
        <v>0</v>
      </c>
      <c r="AE377" s="23">
        <f t="shared" si="109"/>
        <v>22</v>
      </c>
    </row>
    <row r="378" spans="1:31" x14ac:dyDescent="0.3">
      <c r="A378" s="1" t="s">
        <v>965</v>
      </c>
      <c r="B378" s="1">
        <v>1</v>
      </c>
      <c r="C378" s="1" t="s">
        <v>966</v>
      </c>
      <c r="D378" s="1">
        <v>3</v>
      </c>
      <c r="E378" s="5">
        <v>2251</v>
      </c>
      <c r="F378" s="8">
        <v>1060</v>
      </c>
      <c r="G378" s="7">
        <v>3037</v>
      </c>
      <c r="H378" s="6">
        <v>381</v>
      </c>
      <c r="I378" s="9">
        <v>476</v>
      </c>
      <c r="J378" s="10">
        <v>0</v>
      </c>
      <c r="K378" s="3">
        <v>0</v>
      </c>
      <c r="L378" s="4">
        <v>40</v>
      </c>
      <c r="M378" s="1">
        <f t="shared" si="100"/>
        <v>7245</v>
      </c>
      <c r="N378" s="12">
        <f t="shared" si="101"/>
        <v>0.31069703243616287</v>
      </c>
      <c r="O378" s="13">
        <f t="shared" si="102"/>
        <v>0.14630779848171152</v>
      </c>
      <c r="P378" s="14">
        <f t="shared" si="103"/>
        <v>0.41918564527260177</v>
      </c>
      <c r="Q378" s="15">
        <f t="shared" si="104"/>
        <v>5.2587991718426499E-2</v>
      </c>
      <c r="R378" s="16">
        <f t="shared" si="105"/>
        <v>6.5700483091787443E-2</v>
      </c>
      <c r="S378" s="17">
        <f t="shared" si="106"/>
        <v>0</v>
      </c>
      <c r="T378" s="18">
        <f t="shared" si="107"/>
        <v>0</v>
      </c>
      <c r="U378" s="19">
        <f t="shared" si="108"/>
        <v>5.521048999309869E-3</v>
      </c>
      <c r="V378" s="2">
        <v>0.59</v>
      </c>
      <c r="W378" s="5">
        <v>1</v>
      </c>
      <c r="X378" s="8">
        <v>1</v>
      </c>
      <c r="Y378" s="7">
        <v>1</v>
      </c>
      <c r="Z378" s="6">
        <v>0</v>
      </c>
      <c r="AA378" s="9">
        <v>0</v>
      </c>
      <c r="AB378" s="10">
        <v>0</v>
      </c>
      <c r="AC378" s="3">
        <v>0</v>
      </c>
      <c r="AD378" s="4">
        <v>0</v>
      </c>
      <c r="AE378" s="1">
        <f t="shared" si="109"/>
        <v>3</v>
      </c>
    </row>
    <row r="379" spans="1:31" x14ac:dyDescent="0.3">
      <c r="A379" s="1" t="s">
        <v>965</v>
      </c>
      <c r="B379" s="1">
        <v>2</v>
      </c>
      <c r="C379" s="1" t="s">
        <v>984</v>
      </c>
      <c r="D379" s="1">
        <v>4</v>
      </c>
      <c r="E379" s="5">
        <v>2903</v>
      </c>
      <c r="F379" s="8">
        <v>1637</v>
      </c>
      <c r="G379" s="7">
        <v>1897</v>
      </c>
      <c r="H379" s="6">
        <v>217</v>
      </c>
      <c r="I379" s="9">
        <v>256</v>
      </c>
      <c r="J379" s="10">
        <v>0</v>
      </c>
      <c r="K379" s="3">
        <v>0</v>
      </c>
      <c r="L379" s="4">
        <v>57</v>
      </c>
      <c r="M379" s="1">
        <f t="shared" si="100"/>
        <v>6967</v>
      </c>
      <c r="N379" s="12">
        <f t="shared" si="101"/>
        <v>0.41667862781685089</v>
      </c>
      <c r="O379" s="13">
        <f t="shared" si="102"/>
        <v>0.23496483421845846</v>
      </c>
      <c r="P379" s="14">
        <f t="shared" si="103"/>
        <v>0.27228362279316781</v>
      </c>
      <c r="Q379" s="15">
        <f t="shared" si="104"/>
        <v>3.1146835079661261E-2</v>
      </c>
      <c r="R379" s="16">
        <f t="shared" si="105"/>
        <v>3.6744653365867665E-2</v>
      </c>
      <c r="S379" s="17">
        <f t="shared" si="106"/>
        <v>0</v>
      </c>
      <c r="T379" s="18">
        <f t="shared" si="107"/>
        <v>0</v>
      </c>
      <c r="U379" s="19">
        <f t="shared" si="108"/>
        <v>8.1814267259939719E-3</v>
      </c>
      <c r="V379" s="2">
        <v>0.46200000000000002</v>
      </c>
      <c r="W379" s="5">
        <v>2</v>
      </c>
      <c r="X379" s="8">
        <v>1</v>
      </c>
      <c r="Y379" s="7">
        <v>1</v>
      </c>
      <c r="Z379" s="6">
        <v>0</v>
      </c>
      <c r="AA379" s="9">
        <v>0</v>
      </c>
      <c r="AB379" s="10">
        <v>0</v>
      </c>
      <c r="AC379" s="3">
        <v>0</v>
      </c>
      <c r="AD379" s="4">
        <v>0</v>
      </c>
      <c r="AE379" s="1">
        <f t="shared" si="109"/>
        <v>4</v>
      </c>
    </row>
    <row r="380" spans="1:31" s="41" customFormat="1" x14ac:dyDescent="0.3">
      <c r="A380" s="1" t="s">
        <v>965</v>
      </c>
      <c r="B380" s="1">
        <v>3</v>
      </c>
      <c r="C380" s="1" t="s">
        <v>985</v>
      </c>
      <c r="D380" s="1">
        <v>4</v>
      </c>
      <c r="E380" s="5">
        <v>3520</v>
      </c>
      <c r="F380" s="8">
        <v>1719</v>
      </c>
      <c r="G380" s="7">
        <v>1940</v>
      </c>
      <c r="H380" s="6">
        <v>250</v>
      </c>
      <c r="I380" s="9">
        <v>193</v>
      </c>
      <c r="J380" s="10">
        <v>0</v>
      </c>
      <c r="K380" s="3">
        <v>0</v>
      </c>
      <c r="L380" s="4">
        <v>0</v>
      </c>
      <c r="M380" s="1">
        <f t="shared" si="100"/>
        <v>7622</v>
      </c>
      <c r="N380" s="12">
        <f t="shared" si="101"/>
        <v>0.46182104434531618</v>
      </c>
      <c r="O380" s="13">
        <f t="shared" si="102"/>
        <v>0.22553135659931778</v>
      </c>
      <c r="P380" s="14">
        <f t="shared" si="103"/>
        <v>0.25452637103122538</v>
      </c>
      <c r="Q380" s="15">
        <f t="shared" si="104"/>
        <v>3.2799790081343483E-2</v>
      </c>
      <c r="R380" s="16">
        <f t="shared" si="105"/>
        <v>2.5321437942797165E-2</v>
      </c>
      <c r="S380" s="17">
        <f t="shared" si="106"/>
        <v>0</v>
      </c>
      <c r="T380" s="18">
        <f t="shared" si="107"/>
        <v>0</v>
      </c>
      <c r="U380" s="19">
        <f t="shared" si="108"/>
        <v>0</v>
      </c>
      <c r="V380" s="2">
        <v>0.435</v>
      </c>
      <c r="W380" s="5">
        <v>2</v>
      </c>
      <c r="X380" s="8">
        <v>1</v>
      </c>
      <c r="Y380" s="7">
        <v>1</v>
      </c>
      <c r="Z380" s="6">
        <v>0</v>
      </c>
      <c r="AA380" s="9">
        <v>0</v>
      </c>
      <c r="AB380" s="10">
        <v>0</v>
      </c>
      <c r="AC380" s="3">
        <v>0</v>
      </c>
      <c r="AD380" s="4">
        <v>0</v>
      </c>
      <c r="AE380" s="1">
        <f t="shared" si="109"/>
        <v>4</v>
      </c>
    </row>
    <row r="381" spans="1:31" x14ac:dyDescent="0.3">
      <c r="A381" s="1" t="s">
        <v>965</v>
      </c>
      <c r="B381" s="1">
        <v>4</v>
      </c>
      <c r="C381" s="1" t="s">
        <v>1002</v>
      </c>
      <c r="D381" s="1">
        <v>4</v>
      </c>
      <c r="E381" s="5">
        <v>3359</v>
      </c>
      <c r="F381" s="8">
        <v>2919</v>
      </c>
      <c r="G381" s="7">
        <v>1594</v>
      </c>
      <c r="H381" s="6">
        <v>144</v>
      </c>
      <c r="I381" s="9">
        <v>200</v>
      </c>
      <c r="J381" s="10">
        <v>0</v>
      </c>
      <c r="K381" s="3">
        <v>0</v>
      </c>
      <c r="L381" s="4">
        <v>0</v>
      </c>
      <c r="M381" s="1">
        <f t="shared" si="100"/>
        <v>8216</v>
      </c>
      <c r="N381" s="12">
        <f t="shared" si="101"/>
        <v>0.40883641674780913</v>
      </c>
      <c r="O381" s="13">
        <f t="shared" si="102"/>
        <v>0.35528237585199612</v>
      </c>
      <c r="P381" s="14">
        <f t="shared" si="103"/>
        <v>0.19401168451801362</v>
      </c>
      <c r="Q381" s="15">
        <f t="shared" si="104"/>
        <v>1.7526777020447908E-2</v>
      </c>
      <c r="R381" s="16">
        <f t="shared" si="105"/>
        <v>2.4342745861733205E-2</v>
      </c>
      <c r="S381" s="17">
        <f t="shared" si="106"/>
        <v>0</v>
      </c>
      <c r="T381" s="18">
        <f t="shared" si="107"/>
        <v>0</v>
      </c>
      <c r="U381" s="19">
        <f t="shared" si="108"/>
        <v>0</v>
      </c>
      <c r="V381" s="2">
        <v>0.46300000000000002</v>
      </c>
      <c r="W381" s="5">
        <v>2</v>
      </c>
      <c r="X381" s="8">
        <v>1</v>
      </c>
      <c r="Y381" s="7">
        <v>1</v>
      </c>
      <c r="Z381" s="6">
        <v>0</v>
      </c>
      <c r="AA381" s="9">
        <v>0</v>
      </c>
      <c r="AB381" s="10">
        <v>0</v>
      </c>
      <c r="AC381" s="3">
        <v>0</v>
      </c>
      <c r="AD381" s="4">
        <v>0</v>
      </c>
      <c r="AE381" s="1">
        <f t="shared" si="109"/>
        <v>4</v>
      </c>
    </row>
    <row r="382" spans="1:31" x14ac:dyDescent="0.3">
      <c r="A382" s="1" t="s">
        <v>965</v>
      </c>
      <c r="B382" s="1">
        <v>5</v>
      </c>
      <c r="C382" s="1" t="s">
        <v>1003</v>
      </c>
      <c r="D382" s="1">
        <v>4</v>
      </c>
      <c r="E382" s="5">
        <v>3006</v>
      </c>
      <c r="F382" s="8">
        <v>2274</v>
      </c>
      <c r="G382" s="7">
        <v>1620</v>
      </c>
      <c r="H382" s="6">
        <v>198</v>
      </c>
      <c r="I382" s="9">
        <v>265</v>
      </c>
      <c r="J382" s="10">
        <v>0</v>
      </c>
      <c r="K382" s="3">
        <v>0</v>
      </c>
      <c r="L382" s="4">
        <v>0</v>
      </c>
      <c r="M382" s="1">
        <f t="shared" si="100"/>
        <v>7363</v>
      </c>
      <c r="N382" s="12">
        <f t="shared" si="101"/>
        <v>0.40825750373489067</v>
      </c>
      <c r="O382" s="13">
        <f t="shared" si="102"/>
        <v>0.30884150482140432</v>
      </c>
      <c r="P382" s="14">
        <f t="shared" si="103"/>
        <v>0.22001901398886323</v>
      </c>
      <c r="Q382" s="15">
        <f t="shared" si="104"/>
        <v>2.6891212820861061E-2</v>
      </c>
      <c r="R382" s="16">
        <f t="shared" si="105"/>
        <v>3.5990764633980717E-2</v>
      </c>
      <c r="S382" s="17">
        <f t="shared" si="106"/>
        <v>0</v>
      </c>
      <c r="T382" s="18">
        <f t="shared" si="107"/>
        <v>0</v>
      </c>
      <c r="U382" s="19">
        <f t="shared" si="108"/>
        <v>0</v>
      </c>
      <c r="V382" s="2">
        <v>0.45900000000000002</v>
      </c>
      <c r="W382" s="5">
        <v>2</v>
      </c>
      <c r="X382" s="8">
        <v>1</v>
      </c>
      <c r="Y382" s="7">
        <v>1</v>
      </c>
      <c r="Z382" s="6">
        <v>0</v>
      </c>
      <c r="AA382" s="9">
        <v>0</v>
      </c>
      <c r="AB382" s="10">
        <v>0</v>
      </c>
      <c r="AC382" s="3">
        <v>0</v>
      </c>
      <c r="AD382" s="4">
        <v>0</v>
      </c>
      <c r="AE382" s="1">
        <f t="shared" si="109"/>
        <v>4</v>
      </c>
    </row>
    <row r="383" spans="1:31" x14ac:dyDescent="0.3">
      <c r="A383" s="1" t="s">
        <v>965</v>
      </c>
      <c r="B383" s="1">
        <v>6</v>
      </c>
      <c r="C383" s="1" t="s">
        <v>1004</v>
      </c>
      <c r="D383" s="1">
        <v>3</v>
      </c>
      <c r="E383" s="5">
        <v>1795</v>
      </c>
      <c r="F383" s="8">
        <v>2589</v>
      </c>
      <c r="G383" s="7">
        <v>832</v>
      </c>
      <c r="H383" s="6">
        <v>124</v>
      </c>
      <c r="I383" s="9">
        <v>123</v>
      </c>
      <c r="J383" s="10">
        <v>0</v>
      </c>
      <c r="K383" s="3">
        <v>0</v>
      </c>
      <c r="L383" s="4">
        <v>0</v>
      </c>
      <c r="M383" s="1">
        <f t="shared" si="100"/>
        <v>5463</v>
      </c>
      <c r="N383" s="12">
        <f t="shared" si="101"/>
        <v>0.32857404356580633</v>
      </c>
      <c r="O383" s="13">
        <f t="shared" si="102"/>
        <v>0.47391543108182316</v>
      </c>
      <c r="P383" s="14">
        <f t="shared" si="103"/>
        <v>0.15229727256086401</v>
      </c>
      <c r="Q383" s="15">
        <f t="shared" si="104"/>
        <v>2.2698151198974923E-2</v>
      </c>
      <c r="R383" s="16">
        <f t="shared" si="105"/>
        <v>2.2515101592531575E-2</v>
      </c>
      <c r="S383" s="17">
        <f t="shared" si="106"/>
        <v>0</v>
      </c>
      <c r="T383" s="18">
        <f t="shared" si="107"/>
        <v>0</v>
      </c>
      <c r="U383" s="19">
        <f t="shared" si="108"/>
        <v>0</v>
      </c>
      <c r="V383" s="2">
        <v>0.46600000000000003</v>
      </c>
      <c r="W383" s="5">
        <v>1</v>
      </c>
      <c r="X383" s="8">
        <v>2</v>
      </c>
      <c r="Y383" s="7">
        <v>0</v>
      </c>
      <c r="Z383" s="6">
        <v>0</v>
      </c>
      <c r="AA383" s="9">
        <v>0</v>
      </c>
      <c r="AB383" s="10">
        <v>0</v>
      </c>
      <c r="AC383" s="3">
        <v>0</v>
      </c>
      <c r="AD383" s="4">
        <v>0</v>
      </c>
      <c r="AE383" s="1">
        <f t="shared" si="109"/>
        <v>3</v>
      </c>
    </row>
    <row r="384" spans="1:31" x14ac:dyDescent="0.3">
      <c r="A384" s="1" t="s">
        <v>965</v>
      </c>
      <c r="B384" s="1">
        <v>7</v>
      </c>
      <c r="C384" s="1" t="s">
        <v>1020</v>
      </c>
      <c r="D384" s="1">
        <v>4</v>
      </c>
      <c r="E384" s="5">
        <v>2509</v>
      </c>
      <c r="F384" s="8">
        <v>2379</v>
      </c>
      <c r="G384" s="7">
        <v>1427</v>
      </c>
      <c r="H384" s="6">
        <v>174</v>
      </c>
      <c r="I384" s="9">
        <v>0</v>
      </c>
      <c r="J384" s="10">
        <v>0</v>
      </c>
      <c r="K384" s="3">
        <v>0</v>
      </c>
      <c r="L384" s="4">
        <v>0</v>
      </c>
      <c r="M384" s="1">
        <f t="shared" si="100"/>
        <v>6489</v>
      </c>
      <c r="N384" s="12">
        <f t="shared" si="101"/>
        <v>0.38665433811064881</v>
      </c>
      <c r="O384" s="13">
        <f t="shared" si="102"/>
        <v>0.36662043458159965</v>
      </c>
      <c r="P384" s="14">
        <f t="shared" si="103"/>
        <v>0.2199106179688704</v>
      </c>
      <c r="Q384" s="15">
        <f t="shared" si="104"/>
        <v>2.6814609338881183E-2</v>
      </c>
      <c r="R384" s="16">
        <f t="shared" si="105"/>
        <v>0</v>
      </c>
      <c r="S384" s="17">
        <f t="shared" si="106"/>
        <v>0</v>
      </c>
      <c r="T384" s="18">
        <f t="shared" si="107"/>
        <v>0</v>
      </c>
      <c r="U384" s="19">
        <f t="shared" si="108"/>
        <v>0</v>
      </c>
      <c r="V384" s="2">
        <v>0.42599999999999999</v>
      </c>
      <c r="W384" s="5">
        <v>1</v>
      </c>
      <c r="X384" s="8">
        <v>2</v>
      </c>
      <c r="Y384" s="7">
        <v>1</v>
      </c>
      <c r="Z384" s="6">
        <v>0</v>
      </c>
      <c r="AA384" s="9">
        <v>0</v>
      </c>
      <c r="AB384" s="10">
        <v>0</v>
      </c>
      <c r="AC384" s="3">
        <v>0</v>
      </c>
      <c r="AD384" s="4">
        <v>0</v>
      </c>
      <c r="AE384" s="1">
        <f t="shared" si="109"/>
        <v>4</v>
      </c>
    </row>
    <row r="385" spans="1:31" x14ac:dyDescent="0.3">
      <c r="A385" s="1" t="s">
        <v>965</v>
      </c>
      <c r="B385" s="1">
        <v>8</v>
      </c>
      <c r="C385" s="1" t="s">
        <v>1028</v>
      </c>
      <c r="D385" s="1">
        <v>4</v>
      </c>
      <c r="E385" s="5">
        <v>2553</v>
      </c>
      <c r="F385" s="8">
        <v>2798</v>
      </c>
      <c r="G385" s="7">
        <v>1379</v>
      </c>
      <c r="H385" s="6">
        <v>97</v>
      </c>
      <c r="I385" s="9">
        <v>120</v>
      </c>
      <c r="J385" s="10">
        <v>745</v>
      </c>
      <c r="K385" s="3">
        <v>0</v>
      </c>
      <c r="L385" s="4">
        <v>0</v>
      </c>
      <c r="M385" s="1">
        <f t="shared" si="100"/>
        <v>7692</v>
      </c>
      <c r="N385" s="12">
        <f t="shared" si="101"/>
        <v>0.33190327613104526</v>
      </c>
      <c r="O385" s="13">
        <f t="shared" si="102"/>
        <v>0.36375455018200731</v>
      </c>
      <c r="P385" s="14">
        <f t="shared" si="103"/>
        <v>0.17927717108684346</v>
      </c>
      <c r="Q385" s="15">
        <f t="shared" si="104"/>
        <v>1.2610504420176806E-2</v>
      </c>
      <c r="R385" s="16">
        <f t="shared" si="105"/>
        <v>1.5600624024960999E-2</v>
      </c>
      <c r="S385" s="17">
        <f t="shared" si="106"/>
        <v>9.6853874154966199E-2</v>
      </c>
      <c r="T385" s="18">
        <f t="shared" si="107"/>
        <v>0</v>
      </c>
      <c r="U385" s="19">
        <f t="shared" si="108"/>
        <v>0</v>
      </c>
      <c r="V385" s="2">
        <v>0.45100000000000001</v>
      </c>
      <c r="W385" s="5">
        <v>1</v>
      </c>
      <c r="X385" s="8">
        <v>2</v>
      </c>
      <c r="Y385" s="7">
        <v>1</v>
      </c>
      <c r="Z385" s="6">
        <v>0</v>
      </c>
      <c r="AA385" s="9">
        <v>0</v>
      </c>
      <c r="AB385" s="10">
        <v>0</v>
      </c>
      <c r="AC385" s="3">
        <v>0</v>
      </c>
      <c r="AD385" s="4">
        <v>0</v>
      </c>
      <c r="AE385" s="1">
        <f t="shared" si="109"/>
        <v>4</v>
      </c>
    </row>
    <row r="386" spans="1:31" x14ac:dyDescent="0.3">
      <c r="A386" s="1" t="s">
        <v>965</v>
      </c>
      <c r="B386" s="1">
        <v>9</v>
      </c>
      <c r="C386" s="1" t="s">
        <v>1038</v>
      </c>
      <c r="D386" s="1">
        <v>3</v>
      </c>
      <c r="E386" s="5">
        <v>1322</v>
      </c>
      <c r="F386" s="8">
        <v>707</v>
      </c>
      <c r="G386" s="7">
        <v>723</v>
      </c>
      <c r="H386" s="6">
        <v>47</v>
      </c>
      <c r="I386" s="9">
        <v>62</v>
      </c>
      <c r="J386" s="10">
        <v>2343</v>
      </c>
      <c r="K386" s="3">
        <v>0</v>
      </c>
      <c r="L386" s="4">
        <v>0</v>
      </c>
      <c r="M386" s="1">
        <f t="shared" ref="M386:M387" si="122">SUM(E386:L386)</f>
        <v>5204</v>
      </c>
      <c r="N386" s="12">
        <f t="shared" si="101"/>
        <v>0.25403535741737127</v>
      </c>
      <c r="O386" s="13">
        <f t="shared" si="102"/>
        <v>0.13585703305149885</v>
      </c>
      <c r="P386" s="14">
        <f t="shared" si="103"/>
        <v>0.1389315910837817</v>
      </c>
      <c r="Q386" s="15">
        <f t="shared" si="104"/>
        <v>9.0315142198308992E-3</v>
      </c>
      <c r="R386" s="16">
        <f t="shared" si="105"/>
        <v>1.191391237509608E-2</v>
      </c>
      <c r="S386" s="17">
        <f t="shared" si="106"/>
        <v>0.4502305918524212</v>
      </c>
      <c r="T386" s="18">
        <f t="shared" si="107"/>
        <v>0</v>
      </c>
      <c r="U386" s="19">
        <f t="shared" si="108"/>
        <v>0</v>
      </c>
      <c r="V386" s="2">
        <v>0.42199999999999999</v>
      </c>
      <c r="W386" s="5">
        <v>1</v>
      </c>
      <c r="X386" s="8">
        <v>1</v>
      </c>
      <c r="Y386" s="7">
        <v>0</v>
      </c>
      <c r="Z386" s="6">
        <v>0</v>
      </c>
      <c r="AA386" s="9">
        <v>0</v>
      </c>
      <c r="AB386" s="10">
        <v>1</v>
      </c>
      <c r="AC386" s="3">
        <v>0</v>
      </c>
      <c r="AD386" s="4">
        <v>0</v>
      </c>
      <c r="AE386" s="1">
        <f t="shared" si="109"/>
        <v>3</v>
      </c>
    </row>
    <row r="387" spans="1:31" s="41" customFormat="1" x14ac:dyDescent="0.3">
      <c r="A387" s="23" t="s">
        <v>965</v>
      </c>
      <c r="B387" s="23" t="s">
        <v>68</v>
      </c>
      <c r="C387" s="23" t="s">
        <v>67</v>
      </c>
      <c r="D387" s="23">
        <f>SUM(D378:D386)</f>
        <v>33</v>
      </c>
      <c r="E387" s="24">
        <f t="shared" ref="E387:L387" si="123">SUM(E378:E386)</f>
        <v>23218</v>
      </c>
      <c r="F387" s="25">
        <f t="shared" si="123"/>
        <v>18082</v>
      </c>
      <c r="G387" s="26">
        <f t="shared" si="123"/>
        <v>14449</v>
      </c>
      <c r="H387" s="27">
        <f t="shared" si="123"/>
        <v>1632</v>
      </c>
      <c r="I387" s="28">
        <f t="shared" si="123"/>
        <v>1695</v>
      </c>
      <c r="J387" s="29">
        <f t="shared" si="123"/>
        <v>3088</v>
      </c>
      <c r="K387" s="30">
        <f t="shared" si="123"/>
        <v>0</v>
      </c>
      <c r="L387" s="31">
        <f t="shared" si="123"/>
        <v>97</v>
      </c>
      <c r="M387" s="23">
        <f t="shared" si="122"/>
        <v>62261</v>
      </c>
      <c r="N387" s="32">
        <f t="shared" si="101"/>
        <v>0.37291402322481165</v>
      </c>
      <c r="O387" s="33">
        <f t="shared" si="102"/>
        <v>0.2904225759303577</v>
      </c>
      <c r="P387" s="34">
        <f t="shared" si="103"/>
        <v>0.23207144119111484</v>
      </c>
      <c r="Q387" s="35">
        <f t="shared" si="104"/>
        <v>2.6212235588891922E-2</v>
      </c>
      <c r="R387" s="36">
        <f t="shared" si="105"/>
        <v>2.7224104977433706E-2</v>
      </c>
      <c r="S387" s="37">
        <f t="shared" si="106"/>
        <v>4.959766145741315E-2</v>
      </c>
      <c r="T387" s="38">
        <f t="shared" si="107"/>
        <v>0</v>
      </c>
      <c r="U387" s="39">
        <f t="shared" si="108"/>
        <v>1.5579576299770321E-3</v>
      </c>
      <c r="V387" s="40"/>
      <c r="W387" s="24">
        <f>SUM(W378:W386)</f>
        <v>13</v>
      </c>
      <c r="X387" s="25">
        <f t="shared" ref="X387:AD387" si="124">SUM(X378:X386)</f>
        <v>12</v>
      </c>
      <c r="Y387" s="26">
        <f t="shared" si="124"/>
        <v>7</v>
      </c>
      <c r="Z387" s="27">
        <f t="shared" si="124"/>
        <v>0</v>
      </c>
      <c r="AA387" s="28">
        <f t="shared" si="124"/>
        <v>0</v>
      </c>
      <c r="AB387" s="29">
        <f t="shared" si="124"/>
        <v>1</v>
      </c>
      <c r="AC387" s="30">
        <f t="shared" si="124"/>
        <v>0</v>
      </c>
      <c r="AD387" s="31">
        <f t="shared" si="124"/>
        <v>0</v>
      </c>
      <c r="AE387" s="23">
        <f t="shared" ref="AE387:AE388" si="125">SUM(W387:AD387)</f>
        <v>33</v>
      </c>
    </row>
    <row r="388" spans="1:31" s="68" customFormat="1" x14ac:dyDescent="0.3">
      <c r="A388" s="50" t="s">
        <v>2954</v>
      </c>
      <c r="B388" s="50" t="s">
        <v>68</v>
      </c>
      <c r="C388" s="50" t="s">
        <v>67</v>
      </c>
      <c r="D388" s="50">
        <f>D387+D377+D370+D362+D341+D332+D324+D312+D299+D286+D279+D257+D246+D236+D227+D220+D212+D190+D166+D143+D133+D115+D109+D102+D94+D84+D75+D62+D56+D44+D35+D15</f>
        <v>1227</v>
      </c>
      <c r="E388" s="51">
        <f t="shared" ref="E388:L388" si="126">E387+E377+E370+E362+E341+E332+E324+E312+E299+E286+E279+E257+E246+E236+E227+E220+E212+E190+E166+E143+E133+E115+E109+E102+E94+E84+E75+E62+E56+E44+E35+E15</f>
        <v>610503</v>
      </c>
      <c r="F388" s="52">
        <f t="shared" si="126"/>
        <v>380919</v>
      </c>
      <c r="G388" s="53">
        <f t="shared" si="126"/>
        <v>478063</v>
      </c>
      <c r="H388" s="54">
        <f t="shared" si="126"/>
        <v>130216</v>
      </c>
      <c r="I388" s="55">
        <f t="shared" si="126"/>
        <v>77682</v>
      </c>
      <c r="J388" s="56">
        <f t="shared" si="126"/>
        <v>196514</v>
      </c>
      <c r="K388" s="57">
        <f t="shared" si="126"/>
        <v>6914</v>
      </c>
      <c r="L388" s="58">
        <f t="shared" si="126"/>
        <v>8771</v>
      </c>
      <c r="M388" s="50">
        <f t="shared" ref="M388" si="127">SUM(E388:L388)</f>
        <v>1889582</v>
      </c>
      <c r="N388" s="59">
        <f t="shared" ref="N388" si="128">E388/$M388</f>
        <v>0.32308891596130784</v>
      </c>
      <c r="O388" s="60">
        <f t="shared" ref="O388" si="129">F388/$M388</f>
        <v>0.20158902868465089</v>
      </c>
      <c r="P388" s="61">
        <f t="shared" ref="P388" si="130">G388/$M388</f>
        <v>0.25299934059490403</v>
      </c>
      <c r="Q388" s="62">
        <f t="shared" ref="Q388" si="131">H388/$M388</f>
        <v>6.8912595484080602E-2</v>
      </c>
      <c r="R388" s="63">
        <f t="shared" ref="R388" si="132">I388/$M388</f>
        <v>4.1110679504779361E-2</v>
      </c>
      <c r="S388" s="64">
        <f t="shared" ref="S388" si="133">J388/$M388</f>
        <v>0.10399866213797548</v>
      </c>
      <c r="T388" s="65">
        <f t="shared" ref="T388" si="134">K388/$M388</f>
        <v>3.6590102996324056E-3</v>
      </c>
      <c r="U388" s="66">
        <f t="shared" ref="U388" si="135">L388/$M388</f>
        <v>4.6417673326693415E-3</v>
      </c>
      <c r="V388" s="67"/>
      <c r="W388" s="24">
        <f t="shared" ref="W388:AD388" si="136">W387+W377+W370+W362+W341+W332+W324+W312+W299+W286+W279+W257+W246+W236+W227+W220+W212+W190+W166+W143+W133+W115+W109+W102+W94+W84+W75+W62+W56+W44+W35+W15</f>
        <v>431</v>
      </c>
      <c r="X388" s="25">
        <f t="shared" si="136"/>
        <v>262</v>
      </c>
      <c r="Y388" s="26">
        <f t="shared" si="136"/>
        <v>276</v>
      </c>
      <c r="Z388" s="27">
        <f t="shared" si="136"/>
        <v>67</v>
      </c>
      <c r="AA388" s="28">
        <f t="shared" si="136"/>
        <v>19</v>
      </c>
      <c r="AB388" s="29">
        <f t="shared" si="136"/>
        <v>168</v>
      </c>
      <c r="AC388" s="30">
        <f t="shared" si="136"/>
        <v>4</v>
      </c>
      <c r="AD388" s="31">
        <f t="shared" si="136"/>
        <v>0</v>
      </c>
      <c r="AE388" s="23">
        <f t="shared" si="125"/>
        <v>1227</v>
      </c>
    </row>
  </sheetData>
  <autoFilter ref="A1:V388" xr:uid="{CE2604BF-98BF-40E1-A2B9-C682AF265361}"/>
  <sortState ref="A2:V387">
    <sortCondition ref="A2:A387"/>
    <sortCondition ref="B2:B387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82D8D-D808-406D-B3B3-5C56FB6CB512}">
  <dimension ref="A1:L60"/>
  <sheetViews>
    <sheetView topLeftCell="A46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17.6640625" bestFit="1" customWidth="1"/>
  </cols>
  <sheetData>
    <row r="1" spans="1:12" x14ac:dyDescent="0.3">
      <c r="A1" s="107" t="s">
        <v>335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/>
      <c r="I2" s="1"/>
      <c r="J2" s="1"/>
      <c r="K2" s="1"/>
      <c r="L2" s="1"/>
    </row>
    <row r="3" spans="1:12" x14ac:dyDescent="0.3">
      <c r="A3" s="1" t="s">
        <v>2</v>
      </c>
      <c r="B3" s="1" t="s">
        <v>336</v>
      </c>
      <c r="C3" s="1">
        <v>1375</v>
      </c>
      <c r="D3" s="1">
        <v>1380.7</v>
      </c>
      <c r="E3" s="1">
        <v>1392.6</v>
      </c>
      <c r="F3" s="1">
        <v>1486.2</v>
      </c>
      <c r="G3" s="1">
        <v>1957.3</v>
      </c>
      <c r="H3" s="1"/>
      <c r="I3" s="1"/>
      <c r="J3" s="1"/>
      <c r="K3" s="1"/>
      <c r="L3" s="1"/>
    </row>
    <row r="4" spans="1:12" x14ac:dyDescent="0.3">
      <c r="A4" s="1" t="s">
        <v>2</v>
      </c>
      <c r="B4" s="1" t="s">
        <v>337</v>
      </c>
      <c r="C4" s="1">
        <v>472</v>
      </c>
      <c r="D4" s="1">
        <v>473.4</v>
      </c>
      <c r="E4" s="1">
        <v>477.9</v>
      </c>
      <c r="F4" s="1">
        <v>560.1</v>
      </c>
      <c r="G4" s="1">
        <v>0</v>
      </c>
      <c r="H4" s="1"/>
      <c r="I4" s="1"/>
      <c r="J4" s="1"/>
      <c r="K4" s="1"/>
      <c r="L4" s="1"/>
    </row>
    <row r="5" spans="1:12" x14ac:dyDescent="0.3">
      <c r="A5" s="1" t="s">
        <v>36</v>
      </c>
      <c r="B5" s="1" t="s">
        <v>338</v>
      </c>
      <c r="C5" s="1">
        <v>1701</v>
      </c>
      <c r="D5" s="1">
        <v>1537</v>
      </c>
      <c r="E5" s="1">
        <v>1537</v>
      </c>
      <c r="F5" s="1">
        <v>1537</v>
      </c>
      <c r="G5" s="1">
        <v>1537</v>
      </c>
      <c r="H5" s="1"/>
      <c r="I5" s="1"/>
      <c r="J5" s="1"/>
      <c r="K5" s="1"/>
      <c r="L5" s="1"/>
    </row>
    <row r="6" spans="1:12" x14ac:dyDescent="0.3">
      <c r="A6" s="1" t="s">
        <v>3</v>
      </c>
      <c r="B6" s="1" t="s">
        <v>339</v>
      </c>
      <c r="C6" s="1">
        <v>571</v>
      </c>
      <c r="D6" s="1">
        <v>623.5</v>
      </c>
      <c r="E6" s="1">
        <v>684</v>
      </c>
      <c r="F6" s="1">
        <v>795.6</v>
      </c>
      <c r="G6" s="1">
        <v>838</v>
      </c>
      <c r="H6" s="1"/>
      <c r="I6" s="1"/>
      <c r="J6" s="1"/>
      <c r="K6" s="1"/>
      <c r="L6" s="1"/>
    </row>
    <row r="7" spans="1:12" x14ac:dyDescent="0.3">
      <c r="A7" s="1" t="s">
        <v>5</v>
      </c>
      <c r="B7" s="1" t="s">
        <v>340</v>
      </c>
      <c r="C7" s="1">
        <v>1698</v>
      </c>
      <c r="D7" s="1">
        <v>1537</v>
      </c>
      <c r="E7" s="1">
        <v>1537</v>
      </c>
      <c r="F7" s="1">
        <v>1537</v>
      </c>
      <c r="G7" s="1">
        <v>1537</v>
      </c>
      <c r="H7" s="1"/>
      <c r="I7" s="1"/>
      <c r="J7" s="1"/>
      <c r="K7" s="1"/>
      <c r="L7" s="1"/>
    </row>
    <row r="8" spans="1:12" x14ac:dyDescent="0.3">
      <c r="A8" s="1" t="s">
        <v>6</v>
      </c>
      <c r="B8" s="1" t="s">
        <v>341</v>
      </c>
      <c r="C8" s="1">
        <v>327</v>
      </c>
      <c r="D8" s="1">
        <v>342</v>
      </c>
      <c r="E8" s="1">
        <v>372.5</v>
      </c>
      <c r="F8" s="1">
        <v>0</v>
      </c>
      <c r="G8" s="1"/>
      <c r="H8" s="1"/>
      <c r="I8" s="1"/>
      <c r="J8" s="1"/>
      <c r="K8" s="1"/>
      <c r="L8" s="1"/>
    </row>
    <row r="9" spans="1:12" x14ac:dyDescent="0.3">
      <c r="A9" s="107" t="s">
        <v>342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x14ac:dyDescent="0.3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/>
      <c r="I10" s="1"/>
      <c r="J10" s="1"/>
      <c r="K10" s="1"/>
      <c r="L10" s="1"/>
    </row>
    <row r="11" spans="1:12" x14ac:dyDescent="0.3">
      <c r="A11" s="1" t="s">
        <v>2</v>
      </c>
      <c r="B11" s="1" t="s">
        <v>348</v>
      </c>
      <c r="C11" s="1">
        <v>1277</v>
      </c>
      <c r="D11" s="1">
        <v>1343.1</v>
      </c>
      <c r="E11" s="1">
        <v>1495.5</v>
      </c>
      <c r="F11" s="1">
        <v>1588.2</v>
      </c>
      <c r="G11" s="1">
        <v>0</v>
      </c>
      <c r="H11" s="1"/>
      <c r="I11" s="1"/>
      <c r="J11" s="1"/>
      <c r="K11" s="1"/>
      <c r="L11" s="1"/>
    </row>
    <row r="12" spans="1:12" x14ac:dyDescent="0.3">
      <c r="A12" s="1" t="s">
        <v>40</v>
      </c>
      <c r="B12" s="1" t="s">
        <v>349</v>
      </c>
      <c r="C12" s="1">
        <v>2338</v>
      </c>
      <c r="D12" s="1">
        <v>1759</v>
      </c>
      <c r="E12" s="1">
        <v>1759</v>
      </c>
      <c r="F12" s="1">
        <v>1759</v>
      </c>
      <c r="G12" s="1">
        <v>1759</v>
      </c>
      <c r="H12" s="1"/>
      <c r="I12" s="1"/>
      <c r="J12" s="1"/>
      <c r="K12" s="1"/>
      <c r="L12" s="1"/>
    </row>
    <row r="13" spans="1:12" x14ac:dyDescent="0.3">
      <c r="A13" s="1" t="s">
        <v>36</v>
      </c>
      <c r="B13" s="1" t="s">
        <v>350</v>
      </c>
      <c r="C13" s="1">
        <v>1462</v>
      </c>
      <c r="D13" s="1">
        <v>1634.9</v>
      </c>
      <c r="E13" s="1">
        <v>1650.1</v>
      </c>
      <c r="F13" s="1">
        <v>1693</v>
      </c>
      <c r="G13" s="1">
        <v>1780.2</v>
      </c>
      <c r="H13" s="1"/>
      <c r="I13" s="1"/>
      <c r="J13" s="1"/>
      <c r="K13" s="1"/>
      <c r="L13" s="1"/>
    </row>
    <row r="14" spans="1:12" x14ac:dyDescent="0.3">
      <c r="A14" s="1" t="s">
        <v>3</v>
      </c>
      <c r="B14" s="1" t="s">
        <v>351</v>
      </c>
      <c r="C14" s="1">
        <v>379</v>
      </c>
      <c r="D14" s="1">
        <v>411.2</v>
      </c>
      <c r="E14" s="1">
        <v>469.4</v>
      </c>
      <c r="F14" s="1">
        <v>0</v>
      </c>
      <c r="G14" s="1"/>
      <c r="H14" s="1"/>
      <c r="I14" s="1"/>
      <c r="J14" s="1"/>
      <c r="K14" s="1"/>
      <c r="L14" s="1"/>
    </row>
    <row r="15" spans="1:12" x14ac:dyDescent="0.3">
      <c r="A15" s="1" t="s">
        <v>5</v>
      </c>
      <c r="B15" s="1" t="s">
        <v>352</v>
      </c>
      <c r="C15" s="1">
        <v>1264</v>
      </c>
      <c r="D15" s="1">
        <v>1449.2</v>
      </c>
      <c r="E15" s="1">
        <v>1538.1</v>
      </c>
      <c r="F15" s="1">
        <v>1716.4</v>
      </c>
      <c r="G15" s="1">
        <v>2415.4</v>
      </c>
      <c r="H15" s="1"/>
      <c r="I15" s="1"/>
      <c r="J15" s="1"/>
      <c r="K15" s="1"/>
      <c r="L15" s="1"/>
    </row>
    <row r="16" spans="1:12" x14ac:dyDescent="0.3">
      <c r="A16" s="1" t="s">
        <v>6</v>
      </c>
      <c r="B16" s="1" t="s">
        <v>353</v>
      </c>
      <c r="C16" s="1">
        <v>315</v>
      </c>
      <c r="D16" s="1">
        <v>354.9</v>
      </c>
      <c r="E16" s="1">
        <v>0</v>
      </c>
      <c r="F16" s="1"/>
      <c r="G16" s="1"/>
      <c r="H16" s="1"/>
      <c r="I16" s="1"/>
      <c r="J16" s="1"/>
      <c r="K16" s="1"/>
      <c r="L16" s="1"/>
    </row>
    <row r="17" spans="1:12" x14ac:dyDescent="0.3">
      <c r="A17" s="107" t="s">
        <v>343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x14ac:dyDescent="0.3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25</v>
      </c>
      <c r="G18" s="1" t="s">
        <v>26</v>
      </c>
      <c r="H18" s="1" t="s">
        <v>27</v>
      </c>
      <c r="I18" s="1"/>
      <c r="J18" s="1"/>
      <c r="K18" s="1"/>
      <c r="L18" s="1"/>
    </row>
    <row r="19" spans="1:12" x14ac:dyDescent="0.3">
      <c r="A19" s="1" t="s">
        <v>2</v>
      </c>
      <c r="B19" s="1" t="s">
        <v>354</v>
      </c>
      <c r="C19" s="1">
        <v>1205</v>
      </c>
      <c r="D19" s="1">
        <v>1206.8</v>
      </c>
      <c r="E19" s="1">
        <v>1420.3</v>
      </c>
      <c r="F19" s="1">
        <v>1547.5</v>
      </c>
      <c r="G19" s="1">
        <v>1596.6</v>
      </c>
      <c r="H19" s="1">
        <v>1972.6</v>
      </c>
      <c r="I19" s="1"/>
      <c r="J19" s="1"/>
      <c r="K19" s="1"/>
      <c r="L19" s="1"/>
    </row>
    <row r="20" spans="1:12" x14ac:dyDescent="0.3">
      <c r="A20" s="1" t="s">
        <v>40</v>
      </c>
      <c r="B20" s="1" t="s">
        <v>355</v>
      </c>
      <c r="C20" s="1">
        <v>877</v>
      </c>
      <c r="D20" s="1">
        <v>918.5</v>
      </c>
      <c r="E20" s="1">
        <v>994.8</v>
      </c>
      <c r="F20" s="1">
        <v>1123</v>
      </c>
      <c r="G20" s="1">
        <v>1249.7</v>
      </c>
      <c r="H20" s="1">
        <v>0</v>
      </c>
      <c r="I20" s="1"/>
      <c r="J20" s="1"/>
      <c r="K20" s="1"/>
      <c r="L20" s="1"/>
    </row>
    <row r="21" spans="1:12" x14ac:dyDescent="0.3">
      <c r="A21" s="1" t="s">
        <v>36</v>
      </c>
      <c r="B21" s="1" t="s">
        <v>356</v>
      </c>
      <c r="C21" s="1">
        <v>1859</v>
      </c>
      <c r="D21" s="1">
        <v>1663</v>
      </c>
      <c r="E21" s="1">
        <v>1663</v>
      </c>
      <c r="F21" s="1">
        <v>1663</v>
      </c>
      <c r="G21" s="1">
        <v>1663</v>
      </c>
      <c r="H21" s="1">
        <v>1663</v>
      </c>
      <c r="I21" s="1"/>
      <c r="J21" s="1"/>
      <c r="K21" s="1"/>
      <c r="L21" s="1"/>
    </row>
    <row r="22" spans="1:12" x14ac:dyDescent="0.3">
      <c r="A22" s="1" t="s">
        <v>3</v>
      </c>
      <c r="B22" s="1" t="s">
        <v>357</v>
      </c>
      <c r="C22" s="1">
        <v>690</v>
      </c>
      <c r="D22" s="1">
        <v>711.2</v>
      </c>
      <c r="E22" s="1">
        <v>814.6</v>
      </c>
      <c r="F22" s="1">
        <v>0</v>
      </c>
      <c r="G22" s="1"/>
      <c r="H22" s="1"/>
      <c r="I22" s="1"/>
      <c r="J22" s="1"/>
      <c r="K22" s="1"/>
      <c r="L22" s="1"/>
    </row>
    <row r="23" spans="1:12" x14ac:dyDescent="0.3">
      <c r="A23" s="1" t="s">
        <v>5</v>
      </c>
      <c r="B23" s="1" t="s">
        <v>358</v>
      </c>
      <c r="C23" s="1">
        <v>1437</v>
      </c>
      <c r="D23" s="1">
        <v>1519.3</v>
      </c>
      <c r="E23" s="1">
        <v>1659.8</v>
      </c>
      <c r="F23" s="1">
        <v>2019.4</v>
      </c>
      <c r="G23" s="1">
        <v>1663</v>
      </c>
      <c r="H23" s="1"/>
      <c r="I23" s="1"/>
      <c r="J23" s="1"/>
      <c r="K23" s="1"/>
      <c r="L23" s="1"/>
    </row>
    <row r="24" spans="1:12" x14ac:dyDescent="0.3">
      <c r="A24" s="1" t="s">
        <v>6</v>
      </c>
      <c r="B24" s="1" t="s">
        <v>359</v>
      </c>
      <c r="C24" s="1">
        <v>580</v>
      </c>
      <c r="D24" s="1">
        <v>584.70000000000005</v>
      </c>
      <c r="E24" s="1">
        <v>0</v>
      </c>
      <c r="F24" s="1"/>
      <c r="G24" s="1"/>
      <c r="H24" s="1"/>
      <c r="I24" s="1"/>
      <c r="J24" s="1"/>
      <c r="K24" s="1"/>
      <c r="L24" s="1"/>
    </row>
    <row r="25" spans="1:12" x14ac:dyDescent="0.3">
      <c r="A25" s="107" t="s">
        <v>344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x14ac:dyDescent="0.3">
      <c r="A26" s="1" t="s">
        <v>20</v>
      </c>
      <c r="B26" s="1" t="s">
        <v>21</v>
      </c>
      <c r="C26" s="1" t="s">
        <v>22</v>
      </c>
      <c r="D26" s="1" t="s">
        <v>23</v>
      </c>
      <c r="E26" s="1" t="s">
        <v>24</v>
      </c>
      <c r="F26" s="1" t="s">
        <v>25</v>
      </c>
      <c r="G26" s="1" t="s">
        <v>26</v>
      </c>
      <c r="H26" s="1" t="s">
        <v>27</v>
      </c>
      <c r="I26" s="1"/>
      <c r="J26" s="1"/>
      <c r="K26" s="1"/>
      <c r="L26" s="1"/>
    </row>
    <row r="27" spans="1:12" x14ac:dyDescent="0.3">
      <c r="A27" s="1" t="s">
        <v>2</v>
      </c>
      <c r="B27" s="1" t="s">
        <v>360</v>
      </c>
      <c r="C27" s="1">
        <v>1829</v>
      </c>
      <c r="D27" s="1">
        <v>1680</v>
      </c>
      <c r="E27" s="1">
        <v>1680</v>
      </c>
      <c r="F27" s="1">
        <v>1680</v>
      </c>
      <c r="G27" s="1">
        <v>1680</v>
      </c>
      <c r="H27" s="1">
        <v>1680</v>
      </c>
      <c r="I27" s="1"/>
      <c r="J27" s="1"/>
      <c r="K27" s="1"/>
      <c r="L27" s="1"/>
    </row>
    <row r="28" spans="1:12" x14ac:dyDescent="0.3">
      <c r="A28" s="1" t="s">
        <v>2</v>
      </c>
      <c r="B28" s="1" t="s">
        <v>361</v>
      </c>
      <c r="C28" s="1">
        <v>1202</v>
      </c>
      <c r="D28" s="1">
        <v>1228.0999999999999</v>
      </c>
      <c r="E28" s="1">
        <v>1355.7</v>
      </c>
      <c r="F28" s="1">
        <v>1498.3</v>
      </c>
      <c r="G28" s="1">
        <v>1587.4</v>
      </c>
      <c r="H28" s="1">
        <v>1793.4</v>
      </c>
      <c r="I28" s="1"/>
      <c r="J28" s="1"/>
      <c r="K28" s="1"/>
      <c r="L28" s="1"/>
    </row>
    <row r="29" spans="1:12" x14ac:dyDescent="0.3">
      <c r="A29" s="1" t="s">
        <v>36</v>
      </c>
      <c r="B29" s="1" t="s">
        <v>362</v>
      </c>
      <c r="C29" s="1">
        <v>2541</v>
      </c>
      <c r="D29" s="1">
        <v>1680</v>
      </c>
      <c r="E29" s="1">
        <v>1680</v>
      </c>
      <c r="F29" s="1">
        <v>1680</v>
      </c>
      <c r="G29" s="1">
        <v>1680</v>
      </c>
      <c r="H29" s="1">
        <v>1680</v>
      </c>
      <c r="I29" s="1"/>
      <c r="J29" s="1"/>
      <c r="K29" s="1"/>
      <c r="L29" s="1"/>
    </row>
    <row r="30" spans="1:12" x14ac:dyDescent="0.3">
      <c r="A30" s="1" t="s">
        <v>3</v>
      </c>
      <c r="B30" s="1" t="s">
        <v>363</v>
      </c>
      <c r="C30" s="1">
        <v>1191</v>
      </c>
      <c r="D30" s="1">
        <v>1308.2</v>
      </c>
      <c r="E30" s="1">
        <v>1312.9</v>
      </c>
      <c r="F30" s="1">
        <v>1363.7</v>
      </c>
      <c r="G30" s="1">
        <v>1450.9</v>
      </c>
      <c r="H30" s="1">
        <v>0</v>
      </c>
      <c r="I30" s="1"/>
      <c r="J30" s="1"/>
      <c r="K30" s="1"/>
      <c r="L30" s="1"/>
    </row>
    <row r="31" spans="1:12" x14ac:dyDescent="0.3">
      <c r="A31" s="1" t="s">
        <v>5</v>
      </c>
      <c r="B31" s="1" t="s">
        <v>364</v>
      </c>
      <c r="C31" s="1">
        <v>957</v>
      </c>
      <c r="D31" s="1">
        <v>1301.3</v>
      </c>
      <c r="E31" s="1">
        <v>1302.9000000000001</v>
      </c>
      <c r="F31" s="1">
        <v>1366.4</v>
      </c>
      <c r="G31" s="1">
        <v>1501.6</v>
      </c>
      <c r="H31" s="1">
        <v>2091</v>
      </c>
      <c r="I31" s="1"/>
      <c r="J31" s="1"/>
      <c r="K31" s="1"/>
      <c r="L31" s="1"/>
    </row>
    <row r="32" spans="1:12" x14ac:dyDescent="0.3">
      <c r="A32" s="1" t="s">
        <v>6</v>
      </c>
      <c r="B32" s="1" t="s">
        <v>365</v>
      </c>
      <c r="C32" s="1">
        <v>318</v>
      </c>
      <c r="D32" s="1">
        <v>340.7</v>
      </c>
      <c r="E32" s="1">
        <v>348</v>
      </c>
      <c r="F32" s="1">
        <v>0</v>
      </c>
      <c r="G32" s="1"/>
      <c r="H32" s="1"/>
      <c r="I32" s="1"/>
      <c r="J32" s="1"/>
      <c r="K32" s="1"/>
      <c r="L32" s="1"/>
    </row>
    <row r="33" spans="1:12" x14ac:dyDescent="0.3">
      <c r="A33" s="1" t="s">
        <v>40</v>
      </c>
      <c r="B33" s="1" t="s">
        <v>366</v>
      </c>
      <c r="C33" s="1">
        <v>357</v>
      </c>
      <c r="D33" s="1">
        <v>450.5</v>
      </c>
      <c r="E33" s="1">
        <v>453.5</v>
      </c>
      <c r="F33" s="1">
        <v>498.5</v>
      </c>
      <c r="G33" s="1">
        <v>0</v>
      </c>
      <c r="H33" s="1"/>
      <c r="I33" s="1"/>
      <c r="J33" s="1"/>
      <c r="K33" s="1"/>
      <c r="L33" s="1"/>
    </row>
    <row r="34" spans="1:12" x14ac:dyDescent="0.3">
      <c r="A34" s="107" t="s">
        <v>345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x14ac:dyDescent="0.3">
      <c r="A35" s="1" t="s">
        <v>20</v>
      </c>
      <c r="B35" s="1" t="s">
        <v>21</v>
      </c>
      <c r="C35" s="1" t="s">
        <v>22</v>
      </c>
      <c r="D35" s="1" t="s">
        <v>23</v>
      </c>
      <c r="E35" s="1" t="s">
        <v>24</v>
      </c>
      <c r="F35" s="1" t="s">
        <v>25</v>
      </c>
      <c r="G35" s="1" t="s">
        <v>26</v>
      </c>
      <c r="H35" s="1" t="s">
        <v>27</v>
      </c>
      <c r="I35" s="1"/>
      <c r="J35" s="1"/>
      <c r="K35" s="1"/>
      <c r="L35" s="1"/>
    </row>
    <row r="36" spans="1:12" x14ac:dyDescent="0.3">
      <c r="A36" s="1" t="s">
        <v>2</v>
      </c>
      <c r="B36" s="1" t="s">
        <v>367</v>
      </c>
      <c r="C36" s="1">
        <v>1467</v>
      </c>
      <c r="D36" s="1">
        <v>1470.1</v>
      </c>
      <c r="E36" s="1">
        <v>1535.9</v>
      </c>
      <c r="F36" s="1">
        <v>1525</v>
      </c>
      <c r="G36" s="1">
        <v>1525</v>
      </c>
      <c r="H36" s="1">
        <v>1525</v>
      </c>
      <c r="I36" s="1"/>
      <c r="J36" s="1"/>
      <c r="K36" s="1"/>
      <c r="L36" s="1"/>
    </row>
    <row r="37" spans="1:12" x14ac:dyDescent="0.3">
      <c r="A37" s="1" t="s">
        <v>2</v>
      </c>
      <c r="B37" s="1" t="s">
        <v>368</v>
      </c>
      <c r="C37" s="1">
        <v>839</v>
      </c>
      <c r="D37" s="1">
        <v>840.4</v>
      </c>
      <c r="E37" s="1">
        <v>882.8</v>
      </c>
      <c r="F37" s="1">
        <v>892.2</v>
      </c>
      <c r="G37" s="1">
        <v>0</v>
      </c>
      <c r="H37" s="1"/>
      <c r="I37" s="1"/>
      <c r="J37" s="1"/>
      <c r="K37" s="1"/>
      <c r="L37" s="1"/>
    </row>
    <row r="38" spans="1:12" x14ac:dyDescent="0.3">
      <c r="A38" s="1" t="s">
        <v>36</v>
      </c>
      <c r="B38" s="1" t="s">
        <v>369</v>
      </c>
      <c r="C38" s="1">
        <v>1631</v>
      </c>
      <c r="D38" s="1">
        <v>1525</v>
      </c>
      <c r="E38" s="1">
        <v>1525</v>
      </c>
      <c r="F38" s="1">
        <v>1525</v>
      </c>
      <c r="G38" s="1">
        <v>1525</v>
      </c>
      <c r="H38" s="1">
        <v>1525</v>
      </c>
      <c r="I38" s="1"/>
      <c r="J38" s="1"/>
      <c r="K38" s="1"/>
      <c r="L38" s="1"/>
    </row>
    <row r="39" spans="1:12" x14ac:dyDescent="0.3">
      <c r="A39" s="1" t="s">
        <v>3</v>
      </c>
      <c r="B39" s="1" t="s">
        <v>370</v>
      </c>
      <c r="C39" s="1">
        <v>992</v>
      </c>
      <c r="D39" s="1">
        <v>1010.7</v>
      </c>
      <c r="E39" s="1">
        <v>1061.5</v>
      </c>
      <c r="F39" s="1">
        <v>1062.0999999999999</v>
      </c>
      <c r="G39" s="1">
        <v>1303.4000000000001</v>
      </c>
      <c r="H39" s="1">
        <v>2279.9</v>
      </c>
      <c r="I39" s="1"/>
      <c r="J39" s="1"/>
      <c r="K39" s="1"/>
      <c r="L39" s="1"/>
    </row>
    <row r="40" spans="1:12" x14ac:dyDescent="0.3">
      <c r="A40" s="1" t="s">
        <v>3</v>
      </c>
      <c r="B40" s="1" t="s">
        <v>371</v>
      </c>
      <c r="C40" s="1">
        <v>898</v>
      </c>
      <c r="D40" s="1">
        <v>925.8</v>
      </c>
      <c r="E40" s="1">
        <v>995.9</v>
      </c>
      <c r="F40" s="1">
        <v>996.3</v>
      </c>
      <c r="G40" s="1">
        <v>1194.4000000000001</v>
      </c>
      <c r="H40" s="1">
        <v>0</v>
      </c>
      <c r="I40" s="1"/>
      <c r="J40" s="1"/>
      <c r="K40" s="1"/>
      <c r="L40" s="1"/>
    </row>
    <row r="41" spans="1:12" x14ac:dyDescent="0.3">
      <c r="A41" s="1" t="s">
        <v>6</v>
      </c>
      <c r="B41" s="1" t="s">
        <v>372</v>
      </c>
      <c r="C41" s="1">
        <v>272</v>
      </c>
      <c r="D41" s="1">
        <v>280.8</v>
      </c>
      <c r="E41" s="1">
        <v>0</v>
      </c>
      <c r="F41" s="1"/>
      <c r="G41" s="1"/>
      <c r="H41" s="1"/>
      <c r="I41" s="1"/>
      <c r="J41" s="1"/>
      <c r="K41" s="1"/>
      <c r="L41" s="1"/>
    </row>
    <row r="42" spans="1:12" x14ac:dyDescent="0.3">
      <c r="A42" s="107" t="s">
        <v>346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x14ac:dyDescent="0.3">
      <c r="A43" s="1" t="s">
        <v>20</v>
      </c>
      <c r="B43" s="1" t="s">
        <v>21</v>
      </c>
      <c r="C43" s="1" t="s">
        <v>22</v>
      </c>
      <c r="D43" s="1" t="s">
        <v>23</v>
      </c>
      <c r="E43" s="1" t="s">
        <v>24</v>
      </c>
      <c r="F43" s="1" t="s">
        <v>25</v>
      </c>
      <c r="G43" s="1" t="s">
        <v>26</v>
      </c>
      <c r="H43" s="1" t="s">
        <v>27</v>
      </c>
      <c r="I43" s="1" t="s">
        <v>28</v>
      </c>
      <c r="J43" s="1" t="s">
        <v>29</v>
      </c>
      <c r="K43" s="1"/>
      <c r="L43" s="1"/>
    </row>
    <row r="44" spans="1:12" x14ac:dyDescent="0.3">
      <c r="A44" s="1" t="s">
        <v>2</v>
      </c>
      <c r="B44" s="1" t="s">
        <v>373</v>
      </c>
      <c r="C44" s="1">
        <v>1499</v>
      </c>
      <c r="D44" s="1">
        <v>1576</v>
      </c>
      <c r="E44" s="1">
        <v>1611</v>
      </c>
      <c r="F44" s="1">
        <v>1612.2</v>
      </c>
      <c r="G44" s="1">
        <v>2093.4</v>
      </c>
      <c r="H44" s="1">
        <v>1665</v>
      </c>
      <c r="I44" s="1">
        <v>1665</v>
      </c>
      <c r="J44" s="1">
        <v>1665</v>
      </c>
      <c r="K44" s="1"/>
      <c r="L44" s="1"/>
    </row>
    <row r="45" spans="1:12" x14ac:dyDescent="0.3">
      <c r="A45" s="1" t="s">
        <v>2</v>
      </c>
      <c r="B45" s="1" t="s">
        <v>374</v>
      </c>
      <c r="C45" s="1">
        <v>505</v>
      </c>
      <c r="D45" s="1">
        <v>543</v>
      </c>
      <c r="E45" s="1">
        <v>552</v>
      </c>
      <c r="F45" s="1">
        <v>552.4</v>
      </c>
      <c r="G45" s="1">
        <v>0</v>
      </c>
      <c r="H45" s="1"/>
      <c r="I45" s="1"/>
      <c r="J45" s="1"/>
      <c r="K45" s="1"/>
      <c r="L45" s="1"/>
    </row>
    <row r="46" spans="1:12" x14ac:dyDescent="0.3">
      <c r="A46" s="1" t="s">
        <v>36</v>
      </c>
      <c r="B46" s="1" t="s">
        <v>375</v>
      </c>
      <c r="C46" s="1">
        <v>1634</v>
      </c>
      <c r="D46" s="1">
        <v>1641</v>
      </c>
      <c r="E46" s="1">
        <v>1716</v>
      </c>
      <c r="F46" s="1">
        <v>1665</v>
      </c>
      <c r="G46" s="1">
        <v>1665</v>
      </c>
      <c r="H46" s="1">
        <v>1665</v>
      </c>
      <c r="I46" s="1">
        <v>1665</v>
      </c>
      <c r="J46" s="1">
        <v>1665</v>
      </c>
      <c r="K46" s="1"/>
      <c r="L46" s="1"/>
    </row>
    <row r="47" spans="1:12" x14ac:dyDescent="0.3">
      <c r="A47" s="1" t="s">
        <v>3</v>
      </c>
      <c r="B47" s="1" t="s">
        <v>376</v>
      </c>
      <c r="C47" s="1">
        <v>728</v>
      </c>
      <c r="D47" s="1">
        <v>758</v>
      </c>
      <c r="E47" s="1">
        <v>777</v>
      </c>
      <c r="F47" s="1">
        <v>782.5</v>
      </c>
      <c r="G47" s="1">
        <v>796.6</v>
      </c>
      <c r="H47" s="1">
        <v>859.4</v>
      </c>
      <c r="I47" s="1">
        <v>0</v>
      </c>
      <c r="J47" s="1"/>
      <c r="K47" s="1"/>
      <c r="L47" s="1"/>
    </row>
    <row r="48" spans="1:12" x14ac:dyDescent="0.3">
      <c r="A48" s="1" t="s">
        <v>5</v>
      </c>
      <c r="B48" s="1" t="s">
        <v>377</v>
      </c>
      <c r="C48" s="1">
        <v>805</v>
      </c>
      <c r="D48" s="1">
        <v>847</v>
      </c>
      <c r="E48" s="1">
        <v>896</v>
      </c>
      <c r="F48" s="1">
        <v>913.9</v>
      </c>
      <c r="G48" s="1">
        <v>927.9</v>
      </c>
      <c r="H48" s="1">
        <v>989</v>
      </c>
      <c r="I48" s="1">
        <v>1342</v>
      </c>
      <c r="J48" s="1">
        <v>1824.8</v>
      </c>
      <c r="K48" s="1"/>
      <c r="L48" s="1"/>
    </row>
    <row r="49" spans="1:12" x14ac:dyDescent="0.3">
      <c r="A49" s="1" t="s">
        <v>6</v>
      </c>
      <c r="B49" s="1" t="s">
        <v>378</v>
      </c>
      <c r="C49" s="1">
        <v>259</v>
      </c>
      <c r="D49" s="1">
        <v>0</v>
      </c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 t="s">
        <v>40</v>
      </c>
      <c r="B50" s="1" t="s">
        <v>379</v>
      </c>
      <c r="C50" s="1">
        <v>811</v>
      </c>
      <c r="D50" s="1">
        <v>841</v>
      </c>
      <c r="E50" s="1">
        <v>1037</v>
      </c>
      <c r="F50" s="1">
        <v>1048.9000000000001</v>
      </c>
      <c r="G50" s="1">
        <v>1070</v>
      </c>
      <c r="H50" s="1">
        <v>1179.7</v>
      </c>
      <c r="I50" s="1">
        <v>1297.7</v>
      </c>
      <c r="J50" s="1">
        <v>0</v>
      </c>
      <c r="K50" s="1"/>
      <c r="L50" s="1"/>
    </row>
    <row r="51" spans="1:12" x14ac:dyDescent="0.3">
      <c r="A51" s="1" t="s">
        <v>40</v>
      </c>
      <c r="B51" s="1" t="s">
        <v>380</v>
      </c>
      <c r="C51" s="1">
        <v>415</v>
      </c>
      <c r="D51" s="1">
        <v>431</v>
      </c>
      <c r="E51" s="1">
        <v>0</v>
      </c>
      <c r="F51" s="1"/>
      <c r="G51" s="1"/>
      <c r="H51" s="1"/>
      <c r="I51" s="1"/>
      <c r="J51" s="1"/>
      <c r="K51" s="1"/>
      <c r="L51" s="1"/>
    </row>
    <row r="52" spans="1:12" x14ac:dyDescent="0.3">
      <c r="A52" s="107" t="s">
        <v>347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x14ac:dyDescent="0.3">
      <c r="A53" s="1" t="s">
        <v>20</v>
      </c>
      <c r="B53" s="1" t="s">
        <v>21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26</v>
      </c>
      <c r="H53" s="1" t="s">
        <v>27</v>
      </c>
      <c r="I53" s="1"/>
      <c r="J53" s="1"/>
      <c r="K53" s="1"/>
      <c r="L53" s="1"/>
    </row>
    <row r="54" spans="1:12" x14ac:dyDescent="0.3">
      <c r="A54" s="1" t="s">
        <v>2</v>
      </c>
      <c r="B54" s="1" t="s">
        <v>381</v>
      </c>
      <c r="C54" s="1">
        <v>1115</v>
      </c>
      <c r="D54" s="1">
        <v>1132</v>
      </c>
      <c r="E54" s="1">
        <v>1144</v>
      </c>
      <c r="F54" s="1">
        <v>1872</v>
      </c>
      <c r="G54" s="1">
        <v>1409</v>
      </c>
      <c r="H54" s="1">
        <v>1409</v>
      </c>
      <c r="I54" s="1"/>
      <c r="J54" s="1"/>
      <c r="K54" s="1"/>
      <c r="L54" s="1"/>
    </row>
    <row r="55" spans="1:12" x14ac:dyDescent="0.3">
      <c r="A55" s="1" t="s">
        <v>2</v>
      </c>
      <c r="B55" s="1" t="s">
        <v>382</v>
      </c>
      <c r="C55" s="1">
        <v>805</v>
      </c>
      <c r="D55" s="1">
        <v>849</v>
      </c>
      <c r="E55" s="1">
        <v>858</v>
      </c>
      <c r="F55" s="1">
        <v>0</v>
      </c>
      <c r="G55" s="1"/>
      <c r="H55" s="1"/>
      <c r="I55" s="1"/>
      <c r="J55" s="1"/>
      <c r="K55" s="1"/>
      <c r="L55" s="1"/>
    </row>
    <row r="56" spans="1:12" x14ac:dyDescent="0.3">
      <c r="A56" s="1" t="s">
        <v>36</v>
      </c>
      <c r="B56" s="1" t="s">
        <v>383</v>
      </c>
      <c r="C56" s="1">
        <v>741</v>
      </c>
      <c r="D56" s="1">
        <v>741</v>
      </c>
      <c r="E56" s="1">
        <v>0</v>
      </c>
      <c r="F56" s="1"/>
      <c r="G56" s="1"/>
      <c r="H56" s="1"/>
      <c r="I56" s="1"/>
      <c r="J56" s="1"/>
      <c r="K56" s="1"/>
      <c r="L56" s="1"/>
    </row>
    <row r="57" spans="1:12" x14ac:dyDescent="0.3">
      <c r="A57" s="1" t="s">
        <v>3</v>
      </c>
      <c r="B57" s="1" t="s">
        <v>384</v>
      </c>
      <c r="C57" s="1">
        <v>1089</v>
      </c>
      <c r="D57" s="1">
        <v>1101</v>
      </c>
      <c r="E57" s="1">
        <v>1241</v>
      </c>
      <c r="F57" s="1">
        <v>1269</v>
      </c>
      <c r="G57" s="1">
        <v>1366.2</v>
      </c>
      <c r="H57" s="1">
        <v>1645.2</v>
      </c>
      <c r="I57" s="1"/>
      <c r="J57" s="1"/>
      <c r="K57" s="1"/>
      <c r="L57" s="1"/>
    </row>
    <row r="58" spans="1:12" x14ac:dyDescent="0.3">
      <c r="A58" s="1" t="s">
        <v>5</v>
      </c>
      <c r="B58" s="1" t="s">
        <v>385</v>
      </c>
      <c r="C58" s="1">
        <v>915</v>
      </c>
      <c r="D58" s="1">
        <v>931</v>
      </c>
      <c r="E58" s="1">
        <v>1183</v>
      </c>
      <c r="F58" s="1">
        <v>1215</v>
      </c>
      <c r="G58" s="1">
        <v>1280.8</v>
      </c>
      <c r="H58" s="1">
        <v>1677.8</v>
      </c>
      <c r="I58" s="1"/>
      <c r="J58" s="1"/>
      <c r="K58" s="1"/>
      <c r="L58" s="1"/>
    </row>
    <row r="59" spans="1:12" x14ac:dyDescent="0.3">
      <c r="A59" s="1" t="s">
        <v>6</v>
      </c>
      <c r="B59" s="1" t="s">
        <v>386</v>
      </c>
      <c r="C59" s="1">
        <v>116</v>
      </c>
      <c r="D59" s="1">
        <v>0</v>
      </c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" t="s">
        <v>40</v>
      </c>
      <c r="B60" s="1" t="s">
        <v>387</v>
      </c>
      <c r="C60" s="1">
        <v>851</v>
      </c>
      <c r="D60" s="1">
        <v>871</v>
      </c>
      <c r="E60" s="1">
        <v>1028</v>
      </c>
      <c r="F60" s="1">
        <v>1053</v>
      </c>
      <c r="G60" s="1">
        <v>1184.8</v>
      </c>
      <c r="H60" s="1">
        <v>0</v>
      </c>
      <c r="I60" s="1"/>
      <c r="J60" s="1"/>
      <c r="K60" s="1"/>
      <c r="L60" s="1"/>
    </row>
  </sheetData>
  <mergeCells count="7">
    <mergeCell ref="A52:L52"/>
    <mergeCell ref="A9:L9"/>
    <mergeCell ref="A17:L17"/>
    <mergeCell ref="A25:L25"/>
    <mergeCell ref="A1:L1"/>
    <mergeCell ref="A34:L34"/>
    <mergeCell ref="A42:L42"/>
  </mergeCells>
  <conditionalFormatting sqref="A3:A8">
    <cfRule type="containsText" dxfId="2495" priority="37" operator="containsText" text="Independent">
      <formula>NOT(ISERROR(SEARCH("Independent",A3)))</formula>
    </cfRule>
    <cfRule type="containsText" dxfId="2494" priority="38" operator="containsText" text="Lib Dem">
      <formula>NOT(ISERROR(SEARCH("Lib Dem",A3)))</formula>
    </cfRule>
    <cfRule type="containsText" dxfId="2493" priority="39" operator="containsText" text="Green">
      <formula>NOT(ISERROR(SEARCH("Green",A3)))</formula>
    </cfRule>
    <cfRule type="containsText" dxfId="2492" priority="40" operator="containsText" text="Conservative">
      <formula>NOT(ISERROR(SEARCH("Conservative",A3)))</formula>
    </cfRule>
    <cfRule type="containsText" dxfId="2491" priority="41" operator="containsText" text="Labour">
      <formula>NOT(ISERROR(SEARCH("Labour",A3)))</formula>
    </cfRule>
    <cfRule type="containsText" dxfId="2490" priority="42" operator="containsText" text="SNP">
      <formula>NOT(ISERROR(SEARCH("SNP",A3)))</formula>
    </cfRule>
  </conditionalFormatting>
  <conditionalFormatting sqref="A11:A16">
    <cfRule type="containsText" dxfId="2489" priority="31" operator="containsText" text="Independent">
      <formula>NOT(ISERROR(SEARCH("Independent",A11)))</formula>
    </cfRule>
    <cfRule type="containsText" dxfId="2488" priority="32" operator="containsText" text="Lib Dem">
      <formula>NOT(ISERROR(SEARCH("Lib Dem",A11)))</formula>
    </cfRule>
    <cfRule type="containsText" dxfId="2487" priority="33" operator="containsText" text="Green">
      <formula>NOT(ISERROR(SEARCH("Green",A11)))</formula>
    </cfRule>
    <cfRule type="containsText" dxfId="2486" priority="34" operator="containsText" text="Conservative">
      <formula>NOT(ISERROR(SEARCH("Conservative",A11)))</formula>
    </cfRule>
    <cfRule type="containsText" dxfId="2485" priority="35" operator="containsText" text="Labour">
      <formula>NOT(ISERROR(SEARCH("Labour",A11)))</formula>
    </cfRule>
    <cfRule type="containsText" dxfId="2484" priority="36" operator="containsText" text="SNP">
      <formula>NOT(ISERROR(SEARCH("SNP",A11)))</formula>
    </cfRule>
  </conditionalFormatting>
  <conditionalFormatting sqref="A19:A24">
    <cfRule type="containsText" dxfId="2483" priority="25" operator="containsText" text="Independent">
      <formula>NOT(ISERROR(SEARCH("Independent",A19)))</formula>
    </cfRule>
    <cfRule type="containsText" dxfId="2482" priority="26" operator="containsText" text="Lib Dem">
      <formula>NOT(ISERROR(SEARCH("Lib Dem",A19)))</formula>
    </cfRule>
    <cfRule type="containsText" dxfId="2481" priority="27" operator="containsText" text="Green">
      <formula>NOT(ISERROR(SEARCH("Green",A19)))</formula>
    </cfRule>
    <cfRule type="containsText" dxfId="2480" priority="28" operator="containsText" text="Conservative">
      <formula>NOT(ISERROR(SEARCH("Conservative",A19)))</formula>
    </cfRule>
    <cfRule type="containsText" dxfId="2479" priority="29" operator="containsText" text="Labour">
      <formula>NOT(ISERROR(SEARCH("Labour",A19)))</formula>
    </cfRule>
    <cfRule type="containsText" dxfId="2478" priority="30" operator="containsText" text="SNP">
      <formula>NOT(ISERROR(SEARCH("SNP",A19)))</formula>
    </cfRule>
  </conditionalFormatting>
  <conditionalFormatting sqref="A27:A33">
    <cfRule type="containsText" dxfId="2477" priority="19" operator="containsText" text="Independent">
      <formula>NOT(ISERROR(SEARCH("Independent",A27)))</formula>
    </cfRule>
    <cfRule type="containsText" dxfId="2476" priority="20" operator="containsText" text="Lib Dem">
      <formula>NOT(ISERROR(SEARCH("Lib Dem",A27)))</formula>
    </cfRule>
    <cfRule type="containsText" dxfId="2475" priority="21" operator="containsText" text="Green">
      <formula>NOT(ISERROR(SEARCH("Green",A27)))</formula>
    </cfRule>
    <cfRule type="containsText" dxfId="2474" priority="22" operator="containsText" text="Conservative">
      <formula>NOT(ISERROR(SEARCH("Conservative",A27)))</formula>
    </cfRule>
    <cfRule type="containsText" dxfId="2473" priority="23" operator="containsText" text="Labour">
      <formula>NOT(ISERROR(SEARCH("Labour",A27)))</formula>
    </cfRule>
    <cfRule type="containsText" dxfId="2472" priority="24" operator="containsText" text="SNP">
      <formula>NOT(ISERROR(SEARCH("SNP",A27)))</formula>
    </cfRule>
  </conditionalFormatting>
  <conditionalFormatting sqref="A35:A41">
    <cfRule type="containsText" dxfId="2471" priority="13" operator="containsText" text="Independent">
      <formula>NOT(ISERROR(SEARCH("Independent",A35)))</formula>
    </cfRule>
    <cfRule type="containsText" dxfId="2470" priority="14" operator="containsText" text="Lib Dem">
      <formula>NOT(ISERROR(SEARCH("Lib Dem",A35)))</formula>
    </cfRule>
    <cfRule type="containsText" dxfId="2469" priority="15" operator="containsText" text="Green">
      <formula>NOT(ISERROR(SEARCH("Green",A35)))</formula>
    </cfRule>
    <cfRule type="containsText" dxfId="2468" priority="16" operator="containsText" text="Conservative">
      <formula>NOT(ISERROR(SEARCH("Conservative",A35)))</formula>
    </cfRule>
    <cfRule type="containsText" dxfId="2467" priority="17" operator="containsText" text="Labour">
      <formula>NOT(ISERROR(SEARCH("Labour",A35)))</formula>
    </cfRule>
    <cfRule type="containsText" dxfId="2466" priority="18" operator="containsText" text="SNP">
      <formula>NOT(ISERROR(SEARCH("SNP",A35)))</formula>
    </cfRule>
  </conditionalFormatting>
  <conditionalFormatting sqref="A44:A51">
    <cfRule type="containsText" dxfId="2465" priority="7" operator="containsText" text="Independent">
      <formula>NOT(ISERROR(SEARCH("Independent",A44)))</formula>
    </cfRule>
    <cfRule type="containsText" dxfId="2464" priority="8" operator="containsText" text="Lib Dem">
      <formula>NOT(ISERROR(SEARCH("Lib Dem",A44)))</formula>
    </cfRule>
    <cfRule type="containsText" dxfId="2463" priority="9" operator="containsText" text="Green">
      <formula>NOT(ISERROR(SEARCH("Green",A44)))</formula>
    </cfRule>
    <cfRule type="containsText" dxfId="2462" priority="10" operator="containsText" text="Conservative">
      <formula>NOT(ISERROR(SEARCH("Conservative",A44)))</formula>
    </cfRule>
    <cfRule type="containsText" dxfId="2461" priority="11" operator="containsText" text="Labour">
      <formula>NOT(ISERROR(SEARCH("Labour",A44)))</formula>
    </cfRule>
    <cfRule type="containsText" dxfId="2460" priority="12" operator="containsText" text="SNP">
      <formula>NOT(ISERROR(SEARCH("SNP",A44)))</formula>
    </cfRule>
  </conditionalFormatting>
  <conditionalFormatting sqref="A54:A60">
    <cfRule type="containsText" dxfId="2459" priority="1" operator="containsText" text="Independent">
      <formula>NOT(ISERROR(SEARCH("Independent",A54)))</formula>
    </cfRule>
    <cfRule type="containsText" dxfId="2458" priority="2" operator="containsText" text="Lib Dem">
      <formula>NOT(ISERROR(SEARCH("Lib Dem",A54)))</formula>
    </cfRule>
    <cfRule type="containsText" dxfId="2457" priority="3" operator="containsText" text="Green">
      <formula>NOT(ISERROR(SEARCH("Green",A54)))</formula>
    </cfRule>
    <cfRule type="containsText" dxfId="2456" priority="4" operator="containsText" text="Conservative">
      <formula>NOT(ISERROR(SEARCH("Conservative",A54)))</formula>
    </cfRule>
    <cfRule type="containsText" dxfId="2455" priority="5" operator="containsText" text="Labour">
      <formula>NOT(ISERROR(SEARCH("Labour",A54)))</formula>
    </cfRule>
    <cfRule type="containsText" dxfId="2454" priority="6" operator="containsText" text="SNP">
      <formula>NOT(ISERROR(SEARCH("SNP",A54)))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CDF2B-2FBB-4F18-A79D-F4340EBAB287}">
  <dimension ref="A1:L56"/>
  <sheetViews>
    <sheetView topLeftCell="A42" zoomScaleNormal="100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20" bestFit="1" customWidth="1"/>
  </cols>
  <sheetData>
    <row r="1" spans="1:12" x14ac:dyDescent="0.3">
      <c r="A1" s="107" t="s">
        <v>389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/>
    </row>
    <row r="3" spans="1:12" x14ac:dyDescent="0.3">
      <c r="A3" s="1" t="s">
        <v>2</v>
      </c>
      <c r="B3" s="1" t="s">
        <v>390</v>
      </c>
      <c r="C3" s="1">
        <v>1683</v>
      </c>
      <c r="D3" s="1">
        <v>1522</v>
      </c>
      <c r="E3" s="1">
        <v>1522</v>
      </c>
      <c r="F3" s="1">
        <v>1522</v>
      </c>
      <c r="G3" s="1">
        <v>1522</v>
      </c>
      <c r="H3" s="1">
        <v>1522</v>
      </c>
      <c r="I3" s="1">
        <v>1522</v>
      </c>
      <c r="J3" s="1">
        <v>1522</v>
      </c>
      <c r="K3" s="1">
        <v>1522</v>
      </c>
      <c r="L3" s="1"/>
    </row>
    <row r="4" spans="1:12" x14ac:dyDescent="0.3">
      <c r="A4" s="1" t="s">
        <v>2</v>
      </c>
      <c r="B4" s="1" t="s">
        <v>391</v>
      </c>
      <c r="C4" s="1">
        <v>840</v>
      </c>
      <c r="D4" s="1">
        <v>960.6</v>
      </c>
      <c r="E4" s="1">
        <v>967.9</v>
      </c>
      <c r="F4" s="1">
        <v>1007.8</v>
      </c>
      <c r="G4" s="1">
        <v>1008.5</v>
      </c>
      <c r="H4" s="1">
        <v>1241</v>
      </c>
      <c r="I4" s="1">
        <v>1277.5999999999999</v>
      </c>
      <c r="J4" s="1">
        <v>1322.8</v>
      </c>
      <c r="K4" s="1">
        <v>1582.7</v>
      </c>
      <c r="L4" s="1"/>
    </row>
    <row r="5" spans="1:12" x14ac:dyDescent="0.3">
      <c r="A5" s="1" t="s">
        <v>3</v>
      </c>
      <c r="B5" s="1" t="s">
        <v>392</v>
      </c>
      <c r="C5" s="1">
        <v>1178</v>
      </c>
      <c r="D5" s="1">
        <v>1187.7</v>
      </c>
      <c r="E5" s="1">
        <v>1192.7</v>
      </c>
      <c r="F5" s="1">
        <v>1266.9000000000001</v>
      </c>
      <c r="G5" s="1">
        <v>1274.8</v>
      </c>
      <c r="H5" s="1">
        <v>1362.7</v>
      </c>
      <c r="I5" s="1">
        <v>1924</v>
      </c>
      <c r="J5" s="1">
        <v>1522</v>
      </c>
      <c r="K5" s="1">
        <v>1522</v>
      </c>
      <c r="L5" s="1"/>
    </row>
    <row r="6" spans="1:12" x14ac:dyDescent="0.3">
      <c r="A6" s="1" t="s">
        <v>3</v>
      </c>
      <c r="B6" s="1" t="s">
        <v>393</v>
      </c>
      <c r="C6" s="1">
        <v>568</v>
      </c>
      <c r="D6" s="1">
        <v>570.5</v>
      </c>
      <c r="E6" s="1">
        <v>579.6</v>
      </c>
      <c r="F6" s="1">
        <v>637.79999999999995</v>
      </c>
      <c r="G6" s="1">
        <v>644.4</v>
      </c>
      <c r="H6" s="1">
        <v>742.2</v>
      </c>
      <c r="I6" s="1">
        <v>0</v>
      </c>
      <c r="J6" s="1"/>
      <c r="K6" s="1"/>
      <c r="L6" s="1"/>
    </row>
    <row r="7" spans="1:12" x14ac:dyDescent="0.3">
      <c r="A7" s="1" t="s">
        <v>36</v>
      </c>
      <c r="B7" s="1" t="s">
        <v>394</v>
      </c>
      <c r="C7" s="1">
        <v>1472</v>
      </c>
      <c r="D7" s="1">
        <v>1473.7</v>
      </c>
      <c r="E7" s="1">
        <v>1478.7</v>
      </c>
      <c r="F7" s="1">
        <v>1569.8</v>
      </c>
      <c r="G7" s="1">
        <v>1522</v>
      </c>
      <c r="H7" s="1">
        <v>1522</v>
      </c>
      <c r="I7" s="1">
        <v>1522</v>
      </c>
      <c r="J7" s="1">
        <v>1522</v>
      </c>
      <c r="K7" s="1">
        <v>1522</v>
      </c>
      <c r="L7" s="1"/>
    </row>
    <row r="8" spans="1:12" x14ac:dyDescent="0.3">
      <c r="A8" s="1" t="s">
        <v>5</v>
      </c>
      <c r="B8" s="1" t="s">
        <v>395</v>
      </c>
      <c r="C8" s="1">
        <v>470</v>
      </c>
      <c r="D8" s="1">
        <v>473.4</v>
      </c>
      <c r="E8" s="1">
        <v>487.4</v>
      </c>
      <c r="F8" s="1">
        <v>0</v>
      </c>
      <c r="G8" s="1"/>
      <c r="H8" s="1"/>
      <c r="I8" s="1"/>
      <c r="J8" s="1"/>
      <c r="K8" s="1"/>
      <c r="L8" s="1"/>
    </row>
    <row r="9" spans="1:12" x14ac:dyDescent="0.3">
      <c r="A9" s="1" t="s">
        <v>6</v>
      </c>
      <c r="B9" s="1" t="s">
        <v>396</v>
      </c>
      <c r="C9" s="1">
        <v>497</v>
      </c>
      <c r="D9" s="1">
        <v>506.9</v>
      </c>
      <c r="E9" s="1">
        <v>520.1</v>
      </c>
      <c r="F9" s="1">
        <v>630</v>
      </c>
      <c r="G9" s="1">
        <v>633.5</v>
      </c>
      <c r="H9" s="1">
        <v>0</v>
      </c>
      <c r="I9" s="1"/>
      <c r="J9" s="1"/>
      <c r="K9" s="1"/>
      <c r="L9" s="1"/>
    </row>
    <row r="10" spans="1:12" x14ac:dyDescent="0.3">
      <c r="A10" s="1" t="s">
        <v>40</v>
      </c>
      <c r="B10" s="1" t="s">
        <v>397</v>
      </c>
      <c r="C10" s="1">
        <v>804</v>
      </c>
      <c r="D10" s="1">
        <v>809.4</v>
      </c>
      <c r="E10" s="1">
        <v>843.4</v>
      </c>
      <c r="F10" s="1">
        <v>896.7</v>
      </c>
      <c r="G10" s="1">
        <v>907.7</v>
      </c>
      <c r="H10" s="1">
        <v>985.1</v>
      </c>
      <c r="I10" s="1">
        <v>1015.7</v>
      </c>
      <c r="J10" s="1">
        <v>1107.5</v>
      </c>
      <c r="K10" s="1">
        <v>0</v>
      </c>
      <c r="L10" s="1"/>
    </row>
    <row r="11" spans="1:12" x14ac:dyDescent="0.3">
      <c r="A11" s="1" t="s">
        <v>40</v>
      </c>
      <c r="B11" s="1" t="s">
        <v>398</v>
      </c>
      <c r="C11" s="1">
        <v>96</v>
      </c>
      <c r="D11" s="1">
        <v>96.7</v>
      </c>
      <c r="E11" s="1">
        <v>0</v>
      </c>
      <c r="F11" s="1"/>
      <c r="G11" s="1"/>
      <c r="H11" s="1"/>
      <c r="I11" s="1"/>
      <c r="J11" s="1"/>
      <c r="K11" s="1"/>
      <c r="L11" s="1"/>
    </row>
    <row r="12" spans="1:12" x14ac:dyDescent="0.3">
      <c r="A12" s="107" t="s">
        <v>408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 x14ac:dyDescent="0.3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26</v>
      </c>
      <c r="H13" s="1" t="s">
        <v>27</v>
      </c>
      <c r="I13" s="1" t="s">
        <v>28</v>
      </c>
      <c r="J13" s="1" t="s">
        <v>29</v>
      </c>
      <c r="K13" s="1"/>
      <c r="L13" s="1"/>
    </row>
    <row r="14" spans="1:12" x14ac:dyDescent="0.3">
      <c r="A14" s="1" t="s">
        <v>2</v>
      </c>
      <c r="B14" s="1" t="s">
        <v>400</v>
      </c>
      <c r="C14" s="1">
        <v>1197</v>
      </c>
      <c r="D14" s="1">
        <v>1207.5</v>
      </c>
      <c r="E14" s="1">
        <v>1215.4000000000001</v>
      </c>
      <c r="F14" s="1">
        <v>1260.4000000000001</v>
      </c>
      <c r="G14" s="1">
        <v>1287.8</v>
      </c>
      <c r="H14" s="1">
        <v>1293.7</v>
      </c>
      <c r="I14" s="1">
        <v>1321.8</v>
      </c>
      <c r="J14" s="1">
        <v>2202</v>
      </c>
      <c r="K14" s="1"/>
      <c r="L14" s="1"/>
    </row>
    <row r="15" spans="1:12" x14ac:dyDescent="0.3">
      <c r="A15" s="1" t="s">
        <v>2</v>
      </c>
      <c r="B15" s="1" t="s">
        <v>401</v>
      </c>
      <c r="C15" s="1">
        <v>844</v>
      </c>
      <c r="D15" s="1">
        <v>852.2</v>
      </c>
      <c r="E15" s="1">
        <v>854.4</v>
      </c>
      <c r="F15" s="1">
        <v>921.9</v>
      </c>
      <c r="G15" s="1">
        <v>935.8</v>
      </c>
      <c r="H15" s="1">
        <v>951.4</v>
      </c>
      <c r="I15" s="1">
        <v>975.2</v>
      </c>
      <c r="J15" s="1">
        <v>0</v>
      </c>
      <c r="K15" s="1"/>
      <c r="L15" s="1"/>
    </row>
    <row r="16" spans="1:12" x14ac:dyDescent="0.3">
      <c r="A16" s="1" t="s">
        <v>3</v>
      </c>
      <c r="B16" s="1" t="s">
        <v>402</v>
      </c>
      <c r="C16" s="1">
        <v>1801</v>
      </c>
      <c r="D16" s="1">
        <v>1480</v>
      </c>
      <c r="E16" s="1">
        <v>1480</v>
      </c>
      <c r="F16" s="1">
        <v>1480</v>
      </c>
      <c r="G16" s="1">
        <v>1480</v>
      </c>
      <c r="H16" s="1">
        <v>1480</v>
      </c>
      <c r="I16" s="1">
        <v>1480</v>
      </c>
      <c r="J16" s="1">
        <v>1480</v>
      </c>
      <c r="K16" s="1"/>
      <c r="L16" s="1"/>
    </row>
    <row r="17" spans="1:12" x14ac:dyDescent="0.3">
      <c r="A17" s="1" t="s">
        <v>3</v>
      </c>
      <c r="B17" s="1" t="s">
        <v>403</v>
      </c>
      <c r="C17" s="1">
        <v>932</v>
      </c>
      <c r="D17" s="1">
        <v>1163.5</v>
      </c>
      <c r="E17" s="1">
        <v>1226.0999999999999</v>
      </c>
      <c r="F17" s="1">
        <v>1261.4000000000001</v>
      </c>
      <c r="G17" s="1">
        <v>1369.2</v>
      </c>
      <c r="H17" s="1">
        <v>1818.3</v>
      </c>
      <c r="I17" s="1">
        <v>1480</v>
      </c>
      <c r="J17" s="1">
        <v>1480</v>
      </c>
      <c r="K17" s="1"/>
      <c r="L17" s="1"/>
    </row>
    <row r="18" spans="1:12" x14ac:dyDescent="0.3">
      <c r="A18" s="1" t="s">
        <v>36</v>
      </c>
      <c r="B18" s="1" t="s">
        <v>404</v>
      </c>
      <c r="C18" s="1">
        <v>1784</v>
      </c>
      <c r="D18" s="1">
        <v>1480</v>
      </c>
      <c r="E18" s="1">
        <v>1480</v>
      </c>
      <c r="F18" s="1">
        <v>1480</v>
      </c>
      <c r="G18" s="1">
        <v>1480</v>
      </c>
      <c r="H18" s="1">
        <v>1480</v>
      </c>
      <c r="I18" s="1">
        <v>1480</v>
      </c>
      <c r="J18" s="1">
        <v>1480</v>
      </c>
      <c r="K18" s="1"/>
      <c r="L18" s="1"/>
    </row>
    <row r="19" spans="1:12" x14ac:dyDescent="0.3">
      <c r="A19" s="1" t="s">
        <v>5</v>
      </c>
      <c r="B19" s="1" t="s">
        <v>405</v>
      </c>
      <c r="C19" s="1">
        <v>180</v>
      </c>
      <c r="D19" s="1">
        <v>184.1</v>
      </c>
      <c r="E19" s="1">
        <v>260.39999999999998</v>
      </c>
      <c r="F19" s="1">
        <v>299.60000000000002</v>
      </c>
      <c r="G19" s="1">
        <v>0</v>
      </c>
      <c r="H19" s="1"/>
      <c r="I19" s="1"/>
      <c r="J19" s="1"/>
      <c r="K19" s="1"/>
      <c r="L19" s="1"/>
    </row>
    <row r="20" spans="1:12" x14ac:dyDescent="0.3">
      <c r="A20" s="1" t="s">
        <v>6</v>
      </c>
      <c r="B20" s="1" t="s">
        <v>406</v>
      </c>
      <c r="C20" s="1">
        <v>230</v>
      </c>
      <c r="D20" s="1">
        <v>234.5</v>
      </c>
      <c r="E20" s="1">
        <v>249.8</v>
      </c>
      <c r="F20" s="1">
        <v>0</v>
      </c>
      <c r="G20" s="1"/>
      <c r="H20" s="1"/>
      <c r="I20" s="1"/>
      <c r="J20" s="1"/>
      <c r="K20" s="1"/>
      <c r="L20" s="1"/>
    </row>
    <row r="21" spans="1:12" x14ac:dyDescent="0.3">
      <c r="A21" s="1" t="s">
        <v>3</v>
      </c>
      <c r="B21" s="1" t="s">
        <v>407</v>
      </c>
      <c r="C21" s="1">
        <v>429</v>
      </c>
      <c r="D21" s="1">
        <v>470.5</v>
      </c>
      <c r="E21" s="1">
        <v>485.2</v>
      </c>
      <c r="F21" s="1">
        <v>500.6</v>
      </c>
      <c r="G21" s="1">
        <v>520.4</v>
      </c>
      <c r="H21" s="1">
        <v>0</v>
      </c>
      <c r="I21" s="1"/>
      <c r="J21" s="1"/>
      <c r="K21" s="1"/>
      <c r="L21" s="1"/>
    </row>
    <row r="22" spans="1:12" x14ac:dyDescent="0.3">
      <c r="A22" s="107" t="s">
        <v>418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x14ac:dyDescent="0.3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26</v>
      </c>
      <c r="H23" s="1" t="s">
        <v>27</v>
      </c>
      <c r="I23" s="1" t="s">
        <v>28</v>
      </c>
      <c r="J23" s="1"/>
      <c r="K23" s="1"/>
      <c r="L23" s="1"/>
    </row>
    <row r="24" spans="1:12" x14ac:dyDescent="0.3">
      <c r="A24" s="1" t="s">
        <v>2</v>
      </c>
      <c r="B24" s="1" t="s">
        <v>409</v>
      </c>
      <c r="C24" s="1">
        <v>1540</v>
      </c>
      <c r="D24" s="1">
        <v>1256</v>
      </c>
      <c r="E24" s="1">
        <v>1256</v>
      </c>
      <c r="F24" s="1">
        <v>1256</v>
      </c>
      <c r="G24" s="1">
        <v>1256</v>
      </c>
      <c r="H24" s="1">
        <v>1256</v>
      </c>
      <c r="I24" s="1">
        <v>1256</v>
      </c>
      <c r="J24" s="1"/>
      <c r="K24" s="1"/>
      <c r="L24" s="1"/>
    </row>
    <row r="25" spans="1:12" x14ac:dyDescent="0.3">
      <c r="A25" s="1" t="s">
        <v>2</v>
      </c>
      <c r="B25" s="1" t="s">
        <v>410</v>
      </c>
      <c r="C25" s="1">
        <v>464</v>
      </c>
      <c r="D25" s="1">
        <v>713.1</v>
      </c>
      <c r="E25" s="1">
        <v>713.3</v>
      </c>
      <c r="F25" s="1">
        <v>724.7</v>
      </c>
      <c r="G25" s="1">
        <v>746.3</v>
      </c>
      <c r="H25" s="1">
        <v>0</v>
      </c>
      <c r="I25" s="1"/>
      <c r="J25" s="1"/>
      <c r="K25" s="1"/>
      <c r="L25" s="1"/>
    </row>
    <row r="26" spans="1:12" x14ac:dyDescent="0.3">
      <c r="A26" s="1" t="s">
        <v>3</v>
      </c>
      <c r="B26" s="1" t="s">
        <v>411</v>
      </c>
      <c r="C26" s="1">
        <v>1272</v>
      </c>
      <c r="D26" s="1">
        <v>1256</v>
      </c>
      <c r="E26" s="1">
        <v>1256</v>
      </c>
      <c r="F26" s="1">
        <v>1256</v>
      </c>
      <c r="G26" s="1">
        <v>1256</v>
      </c>
      <c r="H26" s="1">
        <v>1256</v>
      </c>
      <c r="I26" s="1">
        <v>1256</v>
      </c>
      <c r="J26" s="1"/>
      <c r="K26" s="1"/>
      <c r="L26" s="1"/>
    </row>
    <row r="27" spans="1:12" x14ac:dyDescent="0.3">
      <c r="A27" s="1" t="s">
        <v>3</v>
      </c>
      <c r="B27" s="1" t="s">
        <v>412</v>
      </c>
      <c r="C27" s="1">
        <v>958</v>
      </c>
      <c r="D27" s="1">
        <v>968.5</v>
      </c>
      <c r="E27" s="1">
        <v>972.4</v>
      </c>
      <c r="F27" s="1">
        <v>978.5</v>
      </c>
      <c r="G27" s="1">
        <v>999.5</v>
      </c>
      <c r="H27" s="1">
        <v>1102</v>
      </c>
      <c r="I27" s="1">
        <v>1892.9</v>
      </c>
      <c r="J27" s="1"/>
      <c r="K27" s="1"/>
      <c r="L27" s="1"/>
    </row>
    <row r="28" spans="1:12" x14ac:dyDescent="0.3">
      <c r="A28" s="1" t="s">
        <v>36</v>
      </c>
      <c r="B28" s="1" t="s">
        <v>413</v>
      </c>
      <c r="C28" s="1">
        <v>986</v>
      </c>
      <c r="D28" s="1">
        <v>987.5</v>
      </c>
      <c r="E28" s="1">
        <v>987.8</v>
      </c>
      <c r="F28" s="1">
        <v>994.8</v>
      </c>
      <c r="G28" s="1">
        <v>1054.4000000000001</v>
      </c>
      <c r="H28" s="1">
        <v>1089.5</v>
      </c>
      <c r="I28" s="1">
        <v>1141.7</v>
      </c>
      <c r="J28" s="1"/>
      <c r="K28" s="1"/>
      <c r="L28" s="1"/>
    </row>
    <row r="29" spans="1:12" x14ac:dyDescent="0.3">
      <c r="A29" s="1" t="s">
        <v>5</v>
      </c>
      <c r="B29" s="1" t="s">
        <v>414</v>
      </c>
      <c r="C29" s="1">
        <v>159</v>
      </c>
      <c r="D29" s="1">
        <v>161.80000000000001</v>
      </c>
      <c r="E29" s="1">
        <v>162.1</v>
      </c>
      <c r="F29" s="1">
        <v>176.1</v>
      </c>
      <c r="G29" s="1">
        <v>0</v>
      </c>
      <c r="H29" s="1"/>
      <c r="I29" s="1"/>
      <c r="J29" s="1"/>
      <c r="K29" s="1"/>
      <c r="L29" s="1"/>
    </row>
    <row r="30" spans="1:12" x14ac:dyDescent="0.3">
      <c r="A30" s="108" t="s">
        <v>415</v>
      </c>
      <c r="B30" s="1" t="s">
        <v>416</v>
      </c>
      <c r="C30" s="1">
        <v>63</v>
      </c>
      <c r="D30" s="1">
        <v>64.3</v>
      </c>
      <c r="E30" s="1">
        <v>64.5</v>
      </c>
      <c r="F30" s="1">
        <v>0</v>
      </c>
      <c r="G30" s="1"/>
      <c r="H30" s="1"/>
      <c r="I30" s="1"/>
      <c r="J30" s="1"/>
      <c r="K30" s="1"/>
      <c r="L30" s="1"/>
    </row>
    <row r="31" spans="1:12" x14ac:dyDescent="0.3">
      <c r="A31" s="1" t="s">
        <v>3</v>
      </c>
      <c r="B31" s="1" t="s">
        <v>417</v>
      </c>
      <c r="C31" s="1">
        <v>837</v>
      </c>
      <c r="D31" s="1">
        <v>843.6</v>
      </c>
      <c r="E31" s="1">
        <v>853.9</v>
      </c>
      <c r="F31" s="1">
        <v>864.1</v>
      </c>
      <c r="G31" s="1">
        <v>896.6</v>
      </c>
      <c r="H31" s="1">
        <v>1014.1</v>
      </c>
      <c r="I31" s="1">
        <v>0</v>
      </c>
      <c r="J31" s="1"/>
      <c r="K31" s="1"/>
      <c r="L31" s="1"/>
    </row>
    <row r="32" spans="1:12" x14ac:dyDescent="0.3">
      <c r="A32" s="107" t="s">
        <v>427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x14ac:dyDescent="0.3">
      <c r="A33" s="1" t="s">
        <v>20</v>
      </c>
      <c r="B33" s="1" t="s">
        <v>21</v>
      </c>
      <c r="C33" s="1" t="s">
        <v>22</v>
      </c>
      <c r="D33" s="1" t="s">
        <v>23</v>
      </c>
      <c r="E33" s="1" t="s">
        <v>24</v>
      </c>
      <c r="F33" s="1" t="s">
        <v>25</v>
      </c>
      <c r="G33" s="1" t="s">
        <v>26</v>
      </c>
      <c r="H33" s="1"/>
      <c r="I33" s="1"/>
      <c r="J33" s="1"/>
      <c r="K33" s="1"/>
      <c r="L33" s="1"/>
    </row>
    <row r="34" spans="1:12" x14ac:dyDescent="0.3">
      <c r="A34" s="1" t="s">
        <v>2</v>
      </c>
      <c r="B34" s="1" t="s">
        <v>435</v>
      </c>
      <c r="C34" s="1">
        <v>1127</v>
      </c>
      <c r="D34" s="1">
        <v>1128.9000000000001</v>
      </c>
      <c r="E34" s="1">
        <v>1232.9000000000001</v>
      </c>
      <c r="F34" s="1">
        <v>1233.8</v>
      </c>
      <c r="G34" s="1">
        <v>1335</v>
      </c>
      <c r="H34" s="1"/>
      <c r="I34" s="1"/>
      <c r="J34" s="1"/>
      <c r="K34" s="1"/>
      <c r="L34" s="1"/>
    </row>
    <row r="35" spans="1:12" x14ac:dyDescent="0.3">
      <c r="A35" s="1" t="s">
        <v>3</v>
      </c>
      <c r="B35" s="1" t="s">
        <v>436</v>
      </c>
      <c r="C35" s="1">
        <v>1488</v>
      </c>
      <c r="D35" s="1">
        <v>1497.5</v>
      </c>
      <c r="E35" s="1">
        <v>1572.7</v>
      </c>
      <c r="F35" s="1">
        <v>1568</v>
      </c>
      <c r="G35" s="1">
        <v>1568</v>
      </c>
      <c r="H35" s="1"/>
      <c r="I35" s="1"/>
      <c r="J35" s="1"/>
      <c r="K35" s="1"/>
      <c r="L35" s="1"/>
    </row>
    <row r="36" spans="1:12" x14ac:dyDescent="0.3">
      <c r="A36" s="1" t="s">
        <v>36</v>
      </c>
      <c r="B36" s="1" t="s">
        <v>437</v>
      </c>
      <c r="C36" s="1">
        <v>1703</v>
      </c>
      <c r="D36" s="1">
        <v>1568</v>
      </c>
      <c r="E36" s="1">
        <v>1568</v>
      </c>
      <c r="F36" s="1">
        <v>1568</v>
      </c>
      <c r="G36" s="1">
        <v>1568</v>
      </c>
      <c r="H36" s="1"/>
      <c r="I36" s="1"/>
      <c r="J36" s="1"/>
      <c r="K36" s="1"/>
      <c r="L36" s="1"/>
    </row>
    <row r="37" spans="1:12" x14ac:dyDescent="0.3">
      <c r="A37" s="1" t="s">
        <v>36</v>
      </c>
      <c r="B37" s="1" t="s">
        <v>438</v>
      </c>
      <c r="C37" s="1">
        <v>1341</v>
      </c>
      <c r="D37" s="1">
        <v>1453.7</v>
      </c>
      <c r="E37" s="1">
        <v>1474.1</v>
      </c>
      <c r="F37" s="1">
        <v>1475.2</v>
      </c>
      <c r="G37" s="1">
        <v>1589.1</v>
      </c>
      <c r="H37" s="1"/>
      <c r="I37" s="1"/>
      <c r="J37" s="1"/>
      <c r="K37" s="1"/>
      <c r="L37" s="1"/>
    </row>
    <row r="38" spans="1:12" x14ac:dyDescent="0.3">
      <c r="A38" s="1" t="s">
        <v>5</v>
      </c>
      <c r="B38" s="1" t="s">
        <v>439</v>
      </c>
      <c r="C38" s="1">
        <v>318</v>
      </c>
      <c r="D38" s="1">
        <v>322.7</v>
      </c>
      <c r="E38" s="1">
        <v>387.8</v>
      </c>
      <c r="F38" s="1">
        <v>389.5</v>
      </c>
      <c r="G38" s="1">
        <v>0</v>
      </c>
      <c r="H38" s="1"/>
      <c r="I38" s="1"/>
      <c r="J38" s="1"/>
      <c r="K38" s="1"/>
      <c r="L38" s="1"/>
    </row>
    <row r="39" spans="1:12" x14ac:dyDescent="0.3">
      <c r="A39" s="1" t="s">
        <v>6</v>
      </c>
      <c r="B39" s="1" t="s">
        <v>440</v>
      </c>
      <c r="C39" s="1">
        <v>293</v>
      </c>
      <c r="D39" s="1">
        <v>293.8</v>
      </c>
      <c r="E39" s="1">
        <v>0</v>
      </c>
      <c r="F39" s="1"/>
      <c r="G39" s="1"/>
      <c r="H39" s="1"/>
      <c r="I39" s="1"/>
      <c r="J39" s="1"/>
      <c r="K39" s="1"/>
      <c r="L39" s="1"/>
    </row>
    <row r="40" spans="1:12" x14ac:dyDescent="0.3">
      <c r="A40" s="107" t="s">
        <v>419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2" x14ac:dyDescent="0.3">
      <c r="A41" s="1" t="s">
        <v>20</v>
      </c>
      <c r="B41" s="1" t="s">
        <v>21</v>
      </c>
      <c r="C41" s="1" t="s">
        <v>22</v>
      </c>
      <c r="D41" s="1" t="s">
        <v>23</v>
      </c>
      <c r="E41" s="1" t="s">
        <v>24</v>
      </c>
      <c r="F41" s="1" t="s">
        <v>25</v>
      </c>
      <c r="G41" s="1" t="s">
        <v>26</v>
      </c>
      <c r="H41" s="1" t="s">
        <v>27</v>
      </c>
      <c r="I41" s="1" t="s">
        <v>28</v>
      </c>
      <c r="J41" s="1"/>
      <c r="K41" s="1"/>
      <c r="L41" s="1"/>
    </row>
    <row r="42" spans="1:12" x14ac:dyDescent="0.3">
      <c r="A42" s="1" t="s">
        <v>2</v>
      </c>
      <c r="B42" s="1" t="s">
        <v>420</v>
      </c>
      <c r="C42" s="1">
        <v>1142</v>
      </c>
      <c r="D42" s="1">
        <v>1153.2</v>
      </c>
      <c r="E42" s="1">
        <v>1155.4000000000001</v>
      </c>
      <c r="F42" s="1">
        <v>1235.8</v>
      </c>
      <c r="G42" s="1">
        <v>1326.9</v>
      </c>
      <c r="H42" s="1">
        <v>1333.4</v>
      </c>
      <c r="I42" s="1">
        <v>2227.3000000000002</v>
      </c>
      <c r="J42" s="1"/>
      <c r="K42" s="1"/>
      <c r="L42" s="1"/>
    </row>
    <row r="43" spans="1:12" x14ac:dyDescent="0.3">
      <c r="A43" s="1" t="s">
        <v>2</v>
      </c>
      <c r="B43" s="1" t="s">
        <v>421</v>
      </c>
      <c r="C43" s="1">
        <v>889</v>
      </c>
      <c r="D43" s="1">
        <v>893.7</v>
      </c>
      <c r="E43" s="1">
        <v>894.5</v>
      </c>
      <c r="F43" s="1">
        <v>947.2</v>
      </c>
      <c r="G43" s="1">
        <v>1007.5</v>
      </c>
      <c r="H43" s="1">
        <v>1017.3</v>
      </c>
      <c r="I43" s="1">
        <v>0</v>
      </c>
      <c r="J43" s="1"/>
      <c r="K43" s="1"/>
      <c r="L43" s="1"/>
    </row>
    <row r="44" spans="1:12" x14ac:dyDescent="0.3">
      <c r="A44" s="1" t="s">
        <v>3</v>
      </c>
      <c r="B44" s="1" t="s">
        <v>422</v>
      </c>
      <c r="C44" s="1">
        <v>1458</v>
      </c>
      <c r="D44" s="1">
        <v>1593.2</v>
      </c>
      <c r="E44" s="1">
        <v>1559</v>
      </c>
      <c r="F44" s="1">
        <v>1559</v>
      </c>
      <c r="G44" s="1">
        <v>1559</v>
      </c>
      <c r="H44" s="1">
        <v>1559</v>
      </c>
      <c r="I44" s="1">
        <v>1559</v>
      </c>
      <c r="J44" s="1"/>
      <c r="K44" s="1"/>
      <c r="L44" s="1"/>
    </row>
    <row r="45" spans="1:12" x14ac:dyDescent="0.3">
      <c r="A45" s="1" t="s">
        <v>3</v>
      </c>
      <c r="B45" s="1" t="s">
        <v>423</v>
      </c>
      <c r="C45" s="1">
        <v>1169</v>
      </c>
      <c r="D45" s="1">
        <v>1233.5999999999999</v>
      </c>
      <c r="E45" s="1">
        <v>1255.5999999999999</v>
      </c>
      <c r="F45" s="1">
        <v>1316.4</v>
      </c>
      <c r="G45" s="1">
        <v>1627.2</v>
      </c>
      <c r="H45" s="1">
        <v>1559</v>
      </c>
      <c r="I45" s="1">
        <v>1559</v>
      </c>
      <c r="J45" s="1"/>
      <c r="K45" s="1"/>
      <c r="L45" s="1"/>
    </row>
    <row r="46" spans="1:12" x14ac:dyDescent="0.3">
      <c r="A46" s="1" t="s">
        <v>36</v>
      </c>
      <c r="B46" s="1" t="s">
        <v>424</v>
      </c>
      <c r="C46" s="1">
        <v>2262</v>
      </c>
      <c r="D46" s="1">
        <v>1559</v>
      </c>
      <c r="E46" s="1">
        <v>1559</v>
      </c>
      <c r="F46" s="1">
        <v>1559</v>
      </c>
      <c r="G46" s="1">
        <v>1559</v>
      </c>
      <c r="H46" s="1">
        <v>1559</v>
      </c>
      <c r="I46" s="1">
        <v>1559</v>
      </c>
      <c r="J46" s="1"/>
      <c r="K46" s="1"/>
      <c r="L46" s="1"/>
    </row>
    <row r="47" spans="1:12" x14ac:dyDescent="0.3">
      <c r="A47" s="1" t="s">
        <v>5</v>
      </c>
      <c r="B47" s="1" t="s">
        <v>425</v>
      </c>
      <c r="C47" s="1">
        <v>568</v>
      </c>
      <c r="D47" s="1">
        <v>790.5</v>
      </c>
      <c r="E47" s="1">
        <v>794.8</v>
      </c>
      <c r="F47" s="1">
        <v>889.3</v>
      </c>
      <c r="G47" s="1">
        <v>0</v>
      </c>
      <c r="H47" s="1"/>
      <c r="I47" s="1"/>
      <c r="J47" s="1"/>
      <c r="K47" s="1"/>
      <c r="L47" s="1"/>
    </row>
    <row r="48" spans="1:12" x14ac:dyDescent="0.3">
      <c r="A48" s="1" t="s">
        <v>6</v>
      </c>
      <c r="B48" s="1" t="s">
        <v>426</v>
      </c>
      <c r="C48" s="1">
        <v>302</v>
      </c>
      <c r="D48" s="1">
        <v>329.3</v>
      </c>
      <c r="E48" s="1">
        <v>330.4</v>
      </c>
      <c r="F48" s="1">
        <v>0</v>
      </c>
      <c r="G48" s="1"/>
      <c r="H48" s="1"/>
      <c r="I48" s="1"/>
      <c r="J48" s="1"/>
      <c r="K48" s="1"/>
      <c r="L48" s="1"/>
    </row>
    <row r="49" spans="1:12" x14ac:dyDescent="0.3">
      <c r="A49" s="107" t="s">
        <v>427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 x14ac:dyDescent="0.3">
      <c r="A50" s="1" t="s">
        <v>20</v>
      </c>
      <c r="B50" s="1" t="s">
        <v>21</v>
      </c>
      <c r="C50" s="1" t="s">
        <v>22</v>
      </c>
      <c r="D50" s="1" t="s">
        <v>23</v>
      </c>
      <c r="E50" s="1" t="s">
        <v>24</v>
      </c>
      <c r="F50" s="1" t="s">
        <v>25</v>
      </c>
      <c r="G50" s="1" t="s">
        <v>26</v>
      </c>
      <c r="H50" s="1" t="s">
        <v>27</v>
      </c>
      <c r="I50" s="1"/>
      <c r="J50" s="1"/>
      <c r="K50" s="1"/>
      <c r="L50" s="1"/>
    </row>
    <row r="51" spans="1:12" x14ac:dyDescent="0.3">
      <c r="A51" s="1" t="s">
        <v>2</v>
      </c>
      <c r="B51" s="1" t="s">
        <v>428</v>
      </c>
      <c r="C51" s="1">
        <v>1047</v>
      </c>
      <c r="D51" s="1">
        <v>1053.8</v>
      </c>
      <c r="E51" s="1">
        <v>1063.8</v>
      </c>
      <c r="F51" s="1">
        <v>1094.2</v>
      </c>
      <c r="G51" s="1">
        <v>1199.2</v>
      </c>
      <c r="H51" s="1">
        <v>2216.6</v>
      </c>
      <c r="I51" s="1"/>
      <c r="J51" s="1"/>
      <c r="K51" s="1"/>
      <c r="L51" s="1"/>
    </row>
    <row r="52" spans="1:12" x14ac:dyDescent="0.3">
      <c r="A52" s="1" t="s">
        <v>2</v>
      </c>
      <c r="B52" s="1" t="s">
        <v>429</v>
      </c>
      <c r="C52" s="1">
        <v>811</v>
      </c>
      <c r="D52" s="1">
        <v>819.3</v>
      </c>
      <c r="E52" s="1">
        <v>827.7</v>
      </c>
      <c r="F52" s="1">
        <v>851.8</v>
      </c>
      <c r="G52" s="1">
        <v>1176.8</v>
      </c>
      <c r="H52" s="1">
        <v>0</v>
      </c>
      <c r="I52" s="1"/>
      <c r="J52" s="1"/>
      <c r="K52" s="1"/>
      <c r="L52" s="1"/>
    </row>
    <row r="53" spans="1:12" x14ac:dyDescent="0.3">
      <c r="A53" s="1" t="s">
        <v>3</v>
      </c>
      <c r="B53" s="1" t="s">
        <v>430</v>
      </c>
      <c r="C53" s="1">
        <v>1633</v>
      </c>
      <c r="D53" s="1">
        <v>1536</v>
      </c>
      <c r="E53" s="1">
        <v>1536</v>
      </c>
      <c r="F53" s="1">
        <v>1536</v>
      </c>
      <c r="G53" s="1">
        <v>1536</v>
      </c>
      <c r="H53" s="1">
        <v>1536</v>
      </c>
      <c r="I53" s="1"/>
      <c r="J53" s="1"/>
      <c r="K53" s="1"/>
      <c r="L53" s="1"/>
    </row>
    <row r="54" spans="1:12" x14ac:dyDescent="0.3">
      <c r="A54" s="1" t="s">
        <v>36</v>
      </c>
      <c r="B54" s="1" t="s">
        <v>431</v>
      </c>
      <c r="C54" s="1">
        <v>1834</v>
      </c>
      <c r="D54" s="1">
        <v>1536</v>
      </c>
      <c r="E54" s="1">
        <v>1536</v>
      </c>
      <c r="F54" s="1">
        <v>1536</v>
      </c>
      <c r="G54" s="1">
        <v>1536</v>
      </c>
      <c r="H54" s="1">
        <v>1536</v>
      </c>
      <c r="I54" s="1"/>
      <c r="J54" s="1"/>
      <c r="K54" s="1"/>
      <c r="L54" s="1"/>
    </row>
    <row r="55" spans="1:12" x14ac:dyDescent="0.3">
      <c r="A55" s="1" t="s">
        <v>5</v>
      </c>
      <c r="B55" s="1" t="s">
        <v>432</v>
      </c>
      <c r="C55" s="1">
        <v>276</v>
      </c>
      <c r="D55" s="1">
        <v>391.8</v>
      </c>
      <c r="E55" s="1">
        <v>420.7</v>
      </c>
      <c r="F55" s="1">
        <v>0</v>
      </c>
      <c r="G55" s="1"/>
      <c r="H55" s="1"/>
      <c r="I55" s="1"/>
      <c r="J55" s="1"/>
      <c r="K55" s="1"/>
      <c r="L55" s="1"/>
    </row>
    <row r="56" spans="1:12" x14ac:dyDescent="0.3">
      <c r="A56" s="1" t="s">
        <v>6</v>
      </c>
      <c r="B56" s="1" t="s">
        <v>433</v>
      </c>
      <c r="C56" s="1">
        <v>540</v>
      </c>
      <c r="D56" s="1">
        <v>568.6</v>
      </c>
      <c r="E56" s="1">
        <v>584.20000000000005</v>
      </c>
      <c r="F56" s="1">
        <v>761.3</v>
      </c>
      <c r="G56" s="1">
        <v>0</v>
      </c>
      <c r="H56" s="1"/>
      <c r="I56" s="1"/>
      <c r="J56" s="1"/>
      <c r="K56" s="1"/>
      <c r="L56" s="1"/>
    </row>
  </sheetData>
  <mergeCells count="6">
    <mergeCell ref="A49:L49"/>
    <mergeCell ref="A32:L32"/>
    <mergeCell ref="A12:L12"/>
    <mergeCell ref="A1:L1"/>
    <mergeCell ref="A22:L22"/>
    <mergeCell ref="A40:L40"/>
  </mergeCells>
  <conditionalFormatting sqref="A3:A11">
    <cfRule type="containsText" dxfId="2453" priority="31" operator="containsText" text="Independent">
      <formula>NOT(ISERROR(SEARCH("Independent",A3)))</formula>
    </cfRule>
    <cfRule type="containsText" dxfId="2452" priority="32" operator="containsText" text="Lib Dem">
      <formula>NOT(ISERROR(SEARCH("Lib Dem",A3)))</formula>
    </cfRule>
    <cfRule type="containsText" dxfId="2451" priority="33" operator="containsText" text="Green">
      <formula>NOT(ISERROR(SEARCH("Green",A3)))</formula>
    </cfRule>
    <cfRule type="containsText" dxfId="2450" priority="34" operator="containsText" text="Conservative">
      <formula>NOT(ISERROR(SEARCH("Conservative",A3)))</formula>
    </cfRule>
    <cfRule type="containsText" dxfId="2449" priority="35" operator="containsText" text="Labour">
      <formula>NOT(ISERROR(SEARCH("Labour",A3)))</formula>
    </cfRule>
    <cfRule type="containsText" dxfId="2448" priority="36" operator="containsText" text="SNP">
      <formula>NOT(ISERROR(SEARCH("SNP",A3)))</formula>
    </cfRule>
  </conditionalFormatting>
  <conditionalFormatting sqref="A14:A21">
    <cfRule type="containsText" dxfId="2447" priority="25" operator="containsText" text="Independent">
      <formula>NOT(ISERROR(SEARCH("Independent",A14)))</formula>
    </cfRule>
    <cfRule type="containsText" dxfId="2446" priority="26" operator="containsText" text="Lib Dem">
      <formula>NOT(ISERROR(SEARCH("Lib Dem",A14)))</formula>
    </cfRule>
    <cfRule type="containsText" dxfId="2445" priority="27" operator="containsText" text="Green">
      <formula>NOT(ISERROR(SEARCH("Green",A14)))</formula>
    </cfRule>
    <cfRule type="containsText" dxfId="2444" priority="28" operator="containsText" text="Conservative">
      <formula>NOT(ISERROR(SEARCH("Conservative",A14)))</formula>
    </cfRule>
    <cfRule type="containsText" dxfId="2443" priority="29" operator="containsText" text="Labour">
      <formula>NOT(ISERROR(SEARCH("Labour",A14)))</formula>
    </cfRule>
    <cfRule type="containsText" dxfId="2442" priority="30" operator="containsText" text="SNP">
      <formula>NOT(ISERROR(SEARCH("SNP",A14)))</formula>
    </cfRule>
  </conditionalFormatting>
  <conditionalFormatting sqref="A24:A31">
    <cfRule type="containsText" dxfId="2441" priority="19" operator="containsText" text="Independent">
      <formula>NOT(ISERROR(SEARCH("Independent",A24)))</formula>
    </cfRule>
    <cfRule type="containsText" dxfId="2440" priority="20" operator="containsText" text="Lib Dem">
      <formula>NOT(ISERROR(SEARCH("Lib Dem",A24)))</formula>
    </cfRule>
    <cfRule type="containsText" dxfId="2439" priority="21" operator="containsText" text="Green">
      <formula>NOT(ISERROR(SEARCH("Green",A24)))</formula>
    </cfRule>
    <cfRule type="containsText" dxfId="2438" priority="22" operator="containsText" text="Conservative">
      <formula>NOT(ISERROR(SEARCH("Conservative",A24)))</formula>
    </cfRule>
    <cfRule type="containsText" dxfId="2437" priority="23" operator="containsText" text="Labour">
      <formula>NOT(ISERROR(SEARCH("Labour",A24)))</formula>
    </cfRule>
    <cfRule type="containsText" dxfId="2436" priority="24" operator="containsText" text="SNP">
      <formula>NOT(ISERROR(SEARCH("SNP",A24)))</formula>
    </cfRule>
  </conditionalFormatting>
  <conditionalFormatting sqref="A42:A48">
    <cfRule type="containsText" dxfId="2435" priority="13" operator="containsText" text="Independent">
      <formula>NOT(ISERROR(SEARCH("Independent",A42)))</formula>
    </cfRule>
    <cfRule type="containsText" dxfId="2434" priority="14" operator="containsText" text="Lib Dem">
      <formula>NOT(ISERROR(SEARCH("Lib Dem",A42)))</formula>
    </cfRule>
    <cfRule type="containsText" dxfId="2433" priority="15" operator="containsText" text="Green">
      <formula>NOT(ISERROR(SEARCH("Green",A42)))</formula>
    </cfRule>
    <cfRule type="containsText" dxfId="2432" priority="16" operator="containsText" text="Conservative">
      <formula>NOT(ISERROR(SEARCH("Conservative",A42)))</formula>
    </cfRule>
    <cfRule type="containsText" dxfId="2431" priority="17" operator="containsText" text="Labour">
      <formula>NOT(ISERROR(SEARCH("Labour",A42)))</formula>
    </cfRule>
    <cfRule type="containsText" dxfId="2430" priority="18" operator="containsText" text="SNP">
      <formula>NOT(ISERROR(SEARCH("SNP",A42)))</formula>
    </cfRule>
  </conditionalFormatting>
  <conditionalFormatting sqref="A50:A56">
    <cfRule type="containsText" dxfId="2429" priority="7" operator="containsText" text="Independent">
      <formula>NOT(ISERROR(SEARCH("Independent",A50)))</formula>
    </cfRule>
    <cfRule type="containsText" dxfId="2428" priority="8" operator="containsText" text="Lib Dem">
      <formula>NOT(ISERROR(SEARCH("Lib Dem",A50)))</formula>
    </cfRule>
    <cfRule type="containsText" dxfId="2427" priority="9" operator="containsText" text="Green">
      <formula>NOT(ISERROR(SEARCH("Green",A50)))</formula>
    </cfRule>
    <cfRule type="containsText" dxfId="2426" priority="10" operator="containsText" text="Conservative">
      <formula>NOT(ISERROR(SEARCH("Conservative",A50)))</formula>
    </cfRule>
    <cfRule type="containsText" dxfId="2425" priority="11" operator="containsText" text="Labour">
      <formula>NOT(ISERROR(SEARCH("Labour",A50)))</formula>
    </cfRule>
    <cfRule type="containsText" dxfId="2424" priority="12" operator="containsText" text="SNP">
      <formula>NOT(ISERROR(SEARCH("SNP",A50)))</formula>
    </cfRule>
  </conditionalFormatting>
  <conditionalFormatting sqref="A34:A39">
    <cfRule type="containsText" dxfId="2423" priority="1" operator="containsText" text="Independent">
      <formula>NOT(ISERROR(SEARCH("Independent",A34)))</formula>
    </cfRule>
    <cfRule type="containsText" dxfId="2422" priority="2" operator="containsText" text="Lib Dem">
      <formula>NOT(ISERROR(SEARCH("Lib Dem",A34)))</formula>
    </cfRule>
    <cfRule type="containsText" dxfId="2421" priority="3" operator="containsText" text="Green">
      <formula>NOT(ISERROR(SEARCH("Green",A34)))</formula>
    </cfRule>
    <cfRule type="containsText" dxfId="2420" priority="4" operator="containsText" text="Conservative">
      <formula>NOT(ISERROR(SEARCH("Conservative",A34)))</formula>
    </cfRule>
    <cfRule type="containsText" dxfId="2419" priority="5" operator="containsText" text="Labour">
      <formula>NOT(ISERROR(SEARCH("Labour",A34)))</formula>
    </cfRule>
    <cfRule type="containsText" dxfId="2418" priority="6" operator="containsText" text="SNP">
      <formula>NOT(ISERROR(SEARCH("SNP",A34)))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0054A-650E-4A41-A091-102EE95CCD27}">
  <dimension ref="A1:L55"/>
  <sheetViews>
    <sheetView workbookViewId="0">
      <selection activeCell="A7" sqref="A7:L7"/>
    </sheetView>
  </sheetViews>
  <sheetFormatPr defaultRowHeight="14.4" x14ac:dyDescent="0.3"/>
  <cols>
    <col min="1" max="1" width="15.77734375" bestFit="1" customWidth="1"/>
    <col min="2" max="2" width="21.5546875" bestFit="1" customWidth="1"/>
  </cols>
  <sheetData>
    <row r="1" spans="1:12" x14ac:dyDescent="0.3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</row>
    <row r="3" spans="1:12" x14ac:dyDescent="0.3">
      <c r="A3" s="1" t="s">
        <v>2</v>
      </c>
      <c r="B3" s="1" t="s">
        <v>77</v>
      </c>
      <c r="C3" s="1">
        <v>1199</v>
      </c>
      <c r="D3" s="1">
        <v>1242</v>
      </c>
      <c r="E3" s="1">
        <v>1242</v>
      </c>
      <c r="F3" s="1">
        <v>1330.2</v>
      </c>
      <c r="G3" s="1">
        <v>1346.7</v>
      </c>
      <c r="H3" s="1">
        <v>1357.2</v>
      </c>
      <c r="I3" s="1">
        <v>1358.1</v>
      </c>
      <c r="J3" s="1">
        <v>2370.5</v>
      </c>
      <c r="K3" s="1"/>
      <c r="L3" s="1"/>
    </row>
    <row r="4" spans="1:12" x14ac:dyDescent="0.3">
      <c r="A4" s="1" t="s">
        <v>2</v>
      </c>
      <c r="B4" s="1" t="s">
        <v>78</v>
      </c>
      <c r="C4" s="1">
        <v>1059</v>
      </c>
      <c r="D4" s="1">
        <v>1125.0999999999999</v>
      </c>
      <c r="E4" s="1">
        <v>1126.3</v>
      </c>
      <c r="F4" s="1">
        <v>1167.0999999999999</v>
      </c>
      <c r="G4" s="1">
        <v>1204.5999999999999</v>
      </c>
      <c r="H4" s="1">
        <v>1218.0999999999999</v>
      </c>
      <c r="I4" s="1">
        <v>1218.5999999999999</v>
      </c>
      <c r="J4" s="1">
        <v>0</v>
      </c>
      <c r="K4" s="1"/>
      <c r="L4" s="1"/>
    </row>
    <row r="5" spans="1:12" x14ac:dyDescent="0.3">
      <c r="A5" s="1" t="s">
        <v>3</v>
      </c>
      <c r="B5" s="1" t="s">
        <v>79</v>
      </c>
      <c r="C5" s="1">
        <v>1020</v>
      </c>
      <c r="D5" s="1">
        <v>1110.5</v>
      </c>
      <c r="E5" s="1">
        <v>1113.5</v>
      </c>
      <c r="F5" s="1">
        <v>1159.9000000000001</v>
      </c>
      <c r="G5" s="1">
        <v>1506.2</v>
      </c>
      <c r="H5" s="1">
        <v>1415</v>
      </c>
      <c r="I5" s="1">
        <v>1415</v>
      </c>
      <c r="J5" s="1">
        <v>1415</v>
      </c>
      <c r="K5" s="1"/>
      <c r="L5" s="1"/>
    </row>
    <row r="6" spans="1:12" x14ac:dyDescent="0.3">
      <c r="A6" s="1" t="s">
        <v>3</v>
      </c>
      <c r="B6" s="1" t="s">
        <v>80</v>
      </c>
      <c r="C6" s="1">
        <v>404</v>
      </c>
      <c r="D6" s="1">
        <v>462.9</v>
      </c>
      <c r="E6" s="1">
        <v>465.3</v>
      </c>
      <c r="F6" s="1">
        <v>481.4</v>
      </c>
      <c r="G6" s="1">
        <v>0</v>
      </c>
      <c r="H6" s="1"/>
      <c r="I6" s="1"/>
      <c r="J6" s="1"/>
      <c r="K6" s="1"/>
      <c r="L6" s="1"/>
    </row>
    <row r="7" spans="1:12" x14ac:dyDescent="0.3">
      <c r="A7" s="1" t="s">
        <v>36</v>
      </c>
      <c r="B7" s="1" t="s">
        <v>81</v>
      </c>
      <c r="C7" s="1">
        <v>1297</v>
      </c>
      <c r="D7" s="1">
        <v>1355.9</v>
      </c>
      <c r="E7" s="1">
        <v>1372.3</v>
      </c>
      <c r="F7" s="1">
        <v>1390.4</v>
      </c>
      <c r="G7" s="1">
        <v>1412.1</v>
      </c>
      <c r="H7" s="1">
        <v>1426.5</v>
      </c>
      <c r="I7" s="1">
        <v>1415</v>
      </c>
      <c r="J7" s="1">
        <v>1415</v>
      </c>
      <c r="K7" s="1"/>
      <c r="L7" s="1"/>
    </row>
    <row r="8" spans="1:12" x14ac:dyDescent="0.3">
      <c r="A8" s="1" t="s">
        <v>6</v>
      </c>
      <c r="B8" s="1" t="s">
        <v>119</v>
      </c>
      <c r="C8" s="1">
        <v>220</v>
      </c>
      <c r="D8" s="1">
        <v>243.8</v>
      </c>
      <c r="E8" s="1">
        <v>249.2</v>
      </c>
      <c r="F8" s="1">
        <v>0</v>
      </c>
      <c r="G8" s="1"/>
      <c r="H8" s="1"/>
      <c r="I8" s="1"/>
      <c r="J8" s="1"/>
      <c r="K8" s="1"/>
      <c r="L8" s="1"/>
    </row>
    <row r="9" spans="1:12" x14ac:dyDescent="0.3">
      <c r="A9" s="1" t="s">
        <v>40</v>
      </c>
      <c r="B9" s="1" t="s">
        <v>82</v>
      </c>
      <c r="C9" s="1">
        <v>1840</v>
      </c>
      <c r="D9" s="1">
        <v>1415</v>
      </c>
      <c r="E9" s="1">
        <v>1415</v>
      </c>
      <c r="F9" s="1">
        <v>1415</v>
      </c>
      <c r="G9" s="1">
        <v>1415</v>
      </c>
      <c r="H9" s="1">
        <v>1415</v>
      </c>
      <c r="I9" s="1">
        <v>1415</v>
      </c>
      <c r="J9" s="1">
        <v>1415</v>
      </c>
      <c r="K9" s="1"/>
      <c r="L9" s="1"/>
    </row>
    <row r="10" spans="1:12" x14ac:dyDescent="0.3">
      <c r="A10" s="104" t="s">
        <v>83</v>
      </c>
      <c r="B10" s="1" t="s">
        <v>84</v>
      </c>
      <c r="C10" s="1">
        <v>34</v>
      </c>
      <c r="D10" s="1">
        <v>42.5</v>
      </c>
      <c r="E10" s="1">
        <v>0</v>
      </c>
      <c r="F10" s="1"/>
      <c r="G10" s="1"/>
      <c r="H10" s="1"/>
      <c r="I10" s="1"/>
      <c r="J10" s="1"/>
      <c r="K10" s="1"/>
      <c r="L10" s="1"/>
    </row>
    <row r="11" spans="1:12" x14ac:dyDescent="0.3">
      <c r="A11" s="107" t="s">
        <v>85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26</v>
      </c>
      <c r="H12" s="1" t="s">
        <v>27</v>
      </c>
      <c r="I12" s="1" t="s">
        <v>28</v>
      </c>
      <c r="J12" s="1" t="s">
        <v>29</v>
      </c>
      <c r="K12" s="1" t="s">
        <v>30</v>
      </c>
      <c r="L12" s="1" t="s">
        <v>31</v>
      </c>
    </row>
    <row r="13" spans="1:12" x14ac:dyDescent="0.3">
      <c r="A13" s="1" t="s">
        <v>2</v>
      </c>
      <c r="B13" s="1" t="s">
        <v>86</v>
      </c>
      <c r="C13" s="1">
        <v>1551</v>
      </c>
      <c r="D13" s="1">
        <v>1551</v>
      </c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 t="s">
        <v>3</v>
      </c>
      <c r="B14" s="1" t="s">
        <v>87</v>
      </c>
      <c r="C14" s="1">
        <v>1531</v>
      </c>
      <c r="D14" s="1">
        <v>1531</v>
      </c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 t="s">
        <v>36</v>
      </c>
      <c r="B15" s="1" t="s">
        <v>88</v>
      </c>
      <c r="C15" s="1">
        <v>1729</v>
      </c>
      <c r="D15" s="1">
        <v>1729</v>
      </c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 t="s">
        <v>36</v>
      </c>
      <c r="B16" s="1" t="s">
        <v>89</v>
      </c>
      <c r="C16" s="1">
        <v>616</v>
      </c>
      <c r="D16" s="1">
        <v>616</v>
      </c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 t="s">
        <v>40</v>
      </c>
      <c r="B17" s="1" t="s">
        <v>90</v>
      </c>
      <c r="C17" s="1">
        <v>269</v>
      </c>
      <c r="D17" s="1">
        <v>269</v>
      </c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 t="s">
        <v>40</v>
      </c>
      <c r="B18" s="1" t="s">
        <v>91</v>
      </c>
      <c r="C18" s="1">
        <v>178</v>
      </c>
      <c r="D18" s="1">
        <v>178</v>
      </c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 t="s">
        <v>5</v>
      </c>
      <c r="B19" s="1" t="s">
        <v>92</v>
      </c>
      <c r="C19" s="1">
        <v>138</v>
      </c>
      <c r="D19" s="1">
        <v>138</v>
      </c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4" t="s">
        <v>93</v>
      </c>
      <c r="B20" s="1" t="s">
        <v>94</v>
      </c>
      <c r="C20" s="1">
        <v>13</v>
      </c>
      <c r="D20" s="1">
        <v>13</v>
      </c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04" t="s">
        <v>83</v>
      </c>
      <c r="B21" s="1" t="s">
        <v>95</v>
      </c>
      <c r="C21" s="1">
        <v>30</v>
      </c>
      <c r="D21" s="1">
        <v>30</v>
      </c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07" t="s">
        <v>96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x14ac:dyDescent="0.3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26</v>
      </c>
      <c r="H23" s="1" t="s">
        <v>27</v>
      </c>
      <c r="I23" s="1" t="s">
        <v>28</v>
      </c>
      <c r="J23" s="1" t="s">
        <v>29</v>
      </c>
      <c r="K23" s="1" t="s">
        <v>30</v>
      </c>
      <c r="L23" s="1" t="s">
        <v>31</v>
      </c>
    </row>
    <row r="24" spans="1:12" x14ac:dyDescent="0.3">
      <c r="A24" s="1" t="s">
        <v>2</v>
      </c>
      <c r="B24" s="1" t="s">
        <v>121</v>
      </c>
      <c r="C24" s="1">
        <v>1853</v>
      </c>
      <c r="D24" s="1">
        <v>1855</v>
      </c>
      <c r="E24" s="1">
        <v>1860</v>
      </c>
      <c r="F24" s="1">
        <v>1898</v>
      </c>
      <c r="G24" s="1">
        <v>1990</v>
      </c>
      <c r="H24" s="1">
        <v>1899</v>
      </c>
      <c r="I24" s="1">
        <v>1899</v>
      </c>
      <c r="J24" s="1">
        <v>1899</v>
      </c>
      <c r="K24" s="1">
        <v>1899</v>
      </c>
      <c r="L24" s="1"/>
    </row>
    <row r="25" spans="1:12" x14ac:dyDescent="0.3">
      <c r="A25" s="1" t="s">
        <v>3</v>
      </c>
      <c r="B25" s="1" t="s">
        <v>122</v>
      </c>
      <c r="C25" s="1">
        <v>1431</v>
      </c>
      <c r="D25" s="1">
        <v>1435</v>
      </c>
      <c r="E25" s="1">
        <v>1435</v>
      </c>
      <c r="F25" s="1">
        <v>1506</v>
      </c>
      <c r="G25" s="1">
        <v>1615</v>
      </c>
      <c r="H25" s="1">
        <v>1649.7</v>
      </c>
      <c r="I25" s="1">
        <v>1715.1</v>
      </c>
      <c r="J25" s="1">
        <v>1837.7</v>
      </c>
      <c r="K25" s="1">
        <v>2224.4</v>
      </c>
      <c r="L25" s="1"/>
    </row>
    <row r="26" spans="1:12" x14ac:dyDescent="0.3">
      <c r="A26" s="1" t="s">
        <v>36</v>
      </c>
      <c r="B26" s="1" t="s">
        <v>123</v>
      </c>
      <c r="C26" s="1">
        <v>1751</v>
      </c>
      <c r="D26" s="1">
        <v>1753</v>
      </c>
      <c r="E26" s="1">
        <v>1758</v>
      </c>
      <c r="F26" s="1">
        <v>1784</v>
      </c>
      <c r="G26" s="1">
        <v>1825</v>
      </c>
      <c r="H26" s="1">
        <v>1826.5</v>
      </c>
      <c r="I26" s="1">
        <v>2620.5</v>
      </c>
      <c r="J26" s="1">
        <v>1899</v>
      </c>
      <c r="K26" s="1">
        <v>1899</v>
      </c>
      <c r="L26" s="1"/>
    </row>
    <row r="27" spans="1:12" x14ac:dyDescent="0.3">
      <c r="A27" s="1" t="s">
        <v>36</v>
      </c>
      <c r="B27" s="1" t="s">
        <v>124</v>
      </c>
      <c r="C27" s="1">
        <v>899</v>
      </c>
      <c r="D27" s="1">
        <v>904</v>
      </c>
      <c r="E27" s="1">
        <v>905</v>
      </c>
      <c r="F27" s="1">
        <v>943</v>
      </c>
      <c r="G27" s="1">
        <v>976</v>
      </c>
      <c r="H27" s="1">
        <v>978.6</v>
      </c>
      <c r="I27" s="1">
        <v>0</v>
      </c>
      <c r="J27" s="1"/>
      <c r="K27" s="1"/>
      <c r="L27" s="1"/>
    </row>
    <row r="28" spans="1:12" x14ac:dyDescent="0.3">
      <c r="A28" s="1" t="s">
        <v>40</v>
      </c>
      <c r="B28" s="1" t="s">
        <v>125</v>
      </c>
      <c r="C28" s="1">
        <v>859</v>
      </c>
      <c r="D28" s="1">
        <v>865</v>
      </c>
      <c r="E28" s="1">
        <v>876</v>
      </c>
      <c r="F28" s="1">
        <v>913</v>
      </c>
      <c r="G28" s="1">
        <v>1085</v>
      </c>
      <c r="H28" s="1">
        <v>1108</v>
      </c>
      <c r="I28" s="1">
        <v>1149.0999999999999</v>
      </c>
      <c r="J28" s="1">
        <v>1309.2</v>
      </c>
      <c r="K28" s="1">
        <v>0</v>
      </c>
      <c r="L28" s="1"/>
    </row>
    <row r="29" spans="1:12" x14ac:dyDescent="0.3">
      <c r="A29" s="1" t="s">
        <v>40</v>
      </c>
      <c r="B29" s="1" t="s">
        <v>126</v>
      </c>
      <c r="C29" s="1">
        <v>456</v>
      </c>
      <c r="D29" s="1">
        <v>460</v>
      </c>
      <c r="E29" s="1">
        <v>470</v>
      </c>
      <c r="F29" s="1">
        <v>507</v>
      </c>
      <c r="G29" s="1">
        <v>0</v>
      </c>
      <c r="H29" s="1"/>
      <c r="I29" s="1"/>
      <c r="J29" s="1"/>
      <c r="K29" s="1"/>
      <c r="L29" s="1"/>
    </row>
    <row r="30" spans="1:12" x14ac:dyDescent="0.3">
      <c r="A30" s="1" t="s">
        <v>5</v>
      </c>
      <c r="B30" s="1" t="s">
        <v>127</v>
      </c>
      <c r="C30" s="1">
        <v>266</v>
      </c>
      <c r="D30" s="1">
        <v>274</v>
      </c>
      <c r="E30" s="1">
        <v>278</v>
      </c>
      <c r="F30" s="1">
        <v>0</v>
      </c>
      <c r="G30" s="1"/>
      <c r="H30" s="1"/>
      <c r="I30" s="1"/>
      <c r="J30" s="1"/>
      <c r="K30" s="1"/>
      <c r="L30" s="1"/>
    </row>
    <row r="31" spans="1:12" x14ac:dyDescent="0.3">
      <c r="A31" s="1" t="s">
        <v>40</v>
      </c>
      <c r="B31" s="1" t="s">
        <v>128</v>
      </c>
      <c r="C31" s="1">
        <v>48</v>
      </c>
      <c r="D31" s="1">
        <v>50</v>
      </c>
      <c r="E31" s="1">
        <v>0</v>
      </c>
      <c r="F31" s="1"/>
      <c r="G31" s="1"/>
      <c r="H31" s="1"/>
      <c r="I31" s="1"/>
      <c r="J31" s="1"/>
      <c r="K31" s="1"/>
      <c r="L31" s="1"/>
    </row>
    <row r="32" spans="1:12" x14ac:dyDescent="0.3">
      <c r="A32" s="106" t="s">
        <v>120</v>
      </c>
      <c r="B32" s="1" t="s">
        <v>129</v>
      </c>
      <c r="C32" s="1">
        <v>32</v>
      </c>
      <c r="D32" s="1">
        <v>0</v>
      </c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07" t="s">
        <v>97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x14ac:dyDescent="0.3">
      <c r="A34" s="1" t="s">
        <v>20</v>
      </c>
      <c r="B34" s="1" t="s">
        <v>21</v>
      </c>
      <c r="C34" s="1" t="s">
        <v>22</v>
      </c>
      <c r="D34" s="1" t="s">
        <v>23</v>
      </c>
      <c r="E34" s="1" t="s">
        <v>24</v>
      </c>
      <c r="F34" s="1" t="s">
        <v>25</v>
      </c>
      <c r="G34" s="1" t="s">
        <v>26</v>
      </c>
      <c r="H34" s="1" t="s">
        <v>27</v>
      </c>
      <c r="I34" s="1" t="s">
        <v>28</v>
      </c>
      <c r="J34" s="1" t="s">
        <v>29</v>
      </c>
      <c r="K34" s="1" t="s">
        <v>30</v>
      </c>
      <c r="L34" s="1" t="s">
        <v>31</v>
      </c>
    </row>
    <row r="35" spans="1:12" x14ac:dyDescent="0.3">
      <c r="A35" s="1" t="s">
        <v>2</v>
      </c>
      <c r="B35" s="1" t="s">
        <v>98</v>
      </c>
      <c r="C35" s="1">
        <v>1508</v>
      </c>
      <c r="D35" s="1">
        <v>1509</v>
      </c>
      <c r="E35" s="1">
        <v>1521</v>
      </c>
      <c r="F35" s="1">
        <v>1634</v>
      </c>
      <c r="G35" s="1">
        <v>1671</v>
      </c>
      <c r="H35" s="1">
        <v>2400</v>
      </c>
      <c r="I35" s="1">
        <v>2041</v>
      </c>
      <c r="J35" s="1">
        <v>2041</v>
      </c>
      <c r="K35" s="1">
        <v>2041</v>
      </c>
      <c r="L35" s="1">
        <v>2041</v>
      </c>
    </row>
    <row r="36" spans="1:12" x14ac:dyDescent="0.3">
      <c r="A36" s="1" t="s">
        <v>2</v>
      </c>
      <c r="B36" s="1" t="s">
        <v>99</v>
      </c>
      <c r="C36" s="1">
        <v>809</v>
      </c>
      <c r="D36" s="1">
        <v>810</v>
      </c>
      <c r="E36" s="1">
        <v>813</v>
      </c>
      <c r="F36" s="1">
        <v>883</v>
      </c>
      <c r="G36" s="1">
        <v>908</v>
      </c>
      <c r="H36" s="1">
        <v>0</v>
      </c>
      <c r="I36" s="1"/>
      <c r="J36" s="1"/>
      <c r="K36" s="1"/>
      <c r="L36" s="1"/>
    </row>
    <row r="37" spans="1:12" x14ac:dyDescent="0.3">
      <c r="A37" s="1" t="s">
        <v>3</v>
      </c>
      <c r="B37" s="1" t="s">
        <v>100</v>
      </c>
      <c r="C37" s="1">
        <v>986</v>
      </c>
      <c r="D37" s="1">
        <v>989</v>
      </c>
      <c r="E37" s="1">
        <v>1018</v>
      </c>
      <c r="F37" s="1">
        <v>1048</v>
      </c>
      <c r="G37" s="1">
        <v>1536</v>
      </c>
      <c r="H37" s="1">
        <v>1573</v>
      </c>
      <c r="I37" s="1">
        <v>1651.1</v>
      </c>
      <c r="J37" s="1">
        <v>1791.2</v>
      </c>
      <c r="K37" s="1">
        <v>1828.5</v>
      </c>
      <c r="L37" s="1">
        <v>1948.9</v>
      </c>
    </row>
    <row r="38" spans="1:12" x14ac:dyDescent="0.3">
      <c r="A38" s="1" t="s">
        <v>3</v>
      </c>
      <c r="B38" s="1" t="s">
        <v>101</v>
      </c>
      <c r="C38" s="1">
        <v>692</v>
      </c>
      <c r="D38" s="1">
        <v>692</v>
      </c>
      <c r="E38" s="1">
        <v>717</v>
      </c>
      <c r="F38" s="1">
        <v>761</v>
      </c>
      <c r="G38" s="1">
        <v>0</v>
      </c>
      <c r="H38" s="1"/>
      <c r="I38" s="1"/>
      <c r="J38" s="1"/>
      <c r="K38" s="1"/>
      <c r="L38" s="1"/>
    </row>
    <row r="39" spans="1:12" x14ac:dyDescent="0.3">
      <c r="A39" s="1" t="s">
        <v>36</v>
      </c>
      <c r="B39" s="1" t="s">
        <v>102</v>
      </c>
      <c r="C39" s="1">
        <v>1715</v>
      </c>
      <c r="D39" s="1">
        <v>1719</v>
      </c>
      <c r="E39" s="1">
        <v>1734</v>
      </c>
      <c r="F39" s="1">
        <v>1738</v>
      </c>
      <c r="G39" s="1">
        <v>1762</v>
      </c>
      <c r="H39" s="1">
        <v>1772</v>
      </c>
      <c r="I39" s="1">
        <v>1777.1</v>
      </c>
      <c r="J39" s="1">
        <v>1914.8</v>
      </c>
      <c r="K39" s="1">
        <v>1936.2</v>
      </c>
      <c r="L39" s="1">
        <v>3328</v>
      </c>
    </row>
    <row r="40" spans="1:12" x14ac:dyDescent="0.3">
      <c r="A40" s="1" t="s">
        <v>36</v>
      </c>
      <c r="B40" s="1" t="s">
        <v>103</v>
      </c>
      <c r="C40" s="1">
        <v>1580</v>
      </c>
      <c r="D40" s="1">
        <v>1585</v>
      </c>
      <c r="E40" s="1">
        <v>1598</v>
      </c>
      <c r="F40" s="1">
        <v>1604</v>
      </c>
      <c r="G40" s="1">
        <v>1624</v>
      </c>
      <c r="H40" s="1">
        <v>1628</v>
      </c>
      <c r="I40" s="1">
        <v>1634.4</v>
      </c>
      <c r="J40" s="1">
        <v>1766.6</v>
      </c>
      <c r="K40" s="1">
        <v>1783.5</v>
      </c>
      <c r="L40" s="1">
        <v>0</v>
      </c>
    </row>
    <row r="41" spans="1:12" x14ac:dyDescent="0.3">
      <c r="A41" s="1" t="s">
        <v>6</v>
      </c>
      <c r="B41" s="1" t="s">
        <v>104</v>
      </c>
      <c r="C41" s="1">
        <v>351</v>
      </c>
      <c r="D41" s="1">
        <v>352</v>
      </c>
      <c r="E41" s="1">
        <v>378</v>
      </c>
      <c r="F41" s="1">
        <v>0</v>
      </c>
      <c r="G41" s="1"/>
      <c r="H41" s="1"/>
      <c r="I41" s="1"/>
      <c r="J41" s="1"/>
      <c r="K41" s="1"/>
      <c r="L41" s="1"/>
    </row>
    <row r="42" spans="1:12" x14ac:dyDescent="0.3">
      <c r="A42" s="1" t="s">
        <v>5</v>
      </c>
      <c r="B42" s="1" t="s">
        <v>105</v>
      </c>
      <c r="C42" s="1">
        <v>195</v>
      </c>
      <c r="D42" s="1">
        <v>195</v>
      </c>
      <c r="E42" s="1">
        <v>0</v>
      </c>
      <c r="F42" s="1"/>
      <c r="G42" s="1"/>
      <c r="H42" s="1"/>
      <c r="I42" s="1"/>
      <c r="J42" s="1"/>
      <c r="K42" s="1"/>
      <c r="L42" s="1"/>
    </row>
    <row r="43" spans="1:12" x14ac:dyDescent="0.3">
      <c r="A43" s="1" t="s">
        <v>40</v>
      </c>
      <c r="B43" s="1" t="s">
        <v>106</v>
      </c>
      <c r="C43" s="1">
        <v>1352</v>
      </c>
      <c r="D43" s="1">
        <v>1354</v>
      </c>
      <c r="E43" s="1">
        <v>1391</v>
      </c>
      <c r="F43" s="1">
        <v>1439</v>
      </c>
      <c r="G43" s="1">
        <v>1505</v>
      </c>
      <c r="H43" s="1">
        <v>1571</v>
      </c>
      <c r="I43" s="1">
        <v>1659.1</v>
      </c>
      <c r="J43" s="1">
        <v>2189.1</v>
      </c>
      <c r="K43" s="1">
        <v>2041</v>
      </c>
      <c r="L43" s="1">
        <v>2041</v>
      </c>
    </row>
    <row r="44" spans="1:12" x14ac:dyDescent="0.3">
      <c r="A44" s="1" t="s">
        <v>40</v>
      </c>
      <c r="B44" s="1" t="s">
        <v>107</v>
      </c>
      <c r="C44" s="1">
        <v>995</v>
      </c>
      <c r="D44" s="1">
        <v>995</v>
      </c>
      <c r="E44" s="1">
        <v>1012</v>
      </c>
      <c r="F44" s="1">
        <v>1044</v>
      </c>
      <c r="G44" s="1">
        <v>1110</v>
      </c>
      <c r="H44" s="1">
        <v>1126</v>
      </c>
      <c r="I44" s="1">
        <v>1174.5999999999999</v>
      </c>
      <c r="J44" s="1">
        <v>0</v>
      </c>
      <c r="K44" s="1"/>
      <c r="L44" s="1"/>
    </row>
    <row r="45" spans="1:12" x14ac:dyDescent="0.3">
      <c r="A45" s="104" t="s">
        <v>83</v>
      </c>
      <c r="B45" s="1" t="s">
        <v>108</v>
      </c>
      <c r="C45" s="1">
        <v>20</v>
      </c>
      <c r="D45" s="1">
        <v>0</v>
      </c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107" t="s">
        <v>118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x14ac:dyDescent="0.3">
      <c r="A47" s="1" t="s">
        <v>20</v>
      </c>
      <c r="B47" s="1" t="s">
        <v>21</v>
      </c>
      <c r="C47" s="1" t="s">
        <v>22</v>
      </c>
      <c r="D47" s="1" t="s">
        <v>23</v>
      </c>
      <c r="E47" s="1" t="s">
        <v>24</v>
      </c>
      <c r="F47" s="1" t="s">
        <v>25</v>
      </c>
      <c r="G47" s="1" t="s">
        <v>26</v>
      </c>
      <c r="H47" s="1" t="s">
        <v>27</v>
      </c>
      <c r="I47" s="1" t="s">
        <v>28</v>
      </c>
      <c r="J47" s="1" t="s">
        <v>29</v>
      </c>
      <c r="K47" s="1" t="s">
        <v>30</v>
      </c>
      <c r="L47" s="1" t="s">
        <v>31</v>
      </c>
    </row>
    <row r="48" spans="1:12" x14ac:dyDescent="0.3">
      <c r="A48" s="1" t="s">
        <v>2</v>
      </c>
      <c r="B48" s="1" t="s">
        <v>110</v>
      </c>
      <c r="C48" s="1">
        <v>1907</v>
      </c>
      <c r="D48" s="1">
        <v>1919.9</v>
      </c>
      <c r="E48" s="1">
        <v>1922.6</v>
      </c>
      <c r="F48" s="1">
        <v>1925.6</v>
      </c>
      <c r="G48" s="1">
        <v>1982.3</v>
      </c>
      <c r="H48" s="1"/>
      <c r="I48" s="1"/>
      <c r="J48" s="1"/>
      <c r="K48" s="1"/>
      <c r="L48" s="1"/>
    </row>
    <row r="49" spans="1:12" x14ac:dyDescent="0.3">
      <c r="A49" s="1" t="s">
        <v>3</v>
      </c>
      <c r="B49" s="1" t="s">
        <v>111</v>
      </c>
      <c r="C49" s="1">
        <v>1009</v>
      </c>
      <c r="D49" s="1">
        <v>1028.4000000000001</v>
      </c>
      <c r="E49" s="1">
        <v>1036.9000000000001</v>
      </c>
      <c r="F49" s="1">
        <v>1043</v>
      </c>
      <c r="G49" s="1">
        <v>1139.3</v>
      </c>
      <c r="H49" s="1"/>
      <c r="I49" s="1"/>
      <c r="J49" s="1"/>
      <c r="K49" s="1"/>
      <c r="L49" s="1"/>
    </row>
    <row r="50" spans="1:12" x14ac:dyDescent="0.3">
      <c r="A50" s="1" t="s">
        <v>36</v>
      </c>
      <c r="B50" s="1" t="s">
        <v>112</v>
      </c>
      <c r="C50" s="1">
        <v>2766</v>
      </c>
      <c r="D50" s="1">
        <v>1955</v>
      </c>
      <c r="E50" s="1">
        <v>1955</v>
      </c>
      <c r="F50" s="1">
        <v>1955</v>
      </c>
      <c r="G50" s="1">
        <v>1955</v>
      </c>
      <c r="H50" s="1"/>
      <c r="I50" s="1"/>
      <c r="J50" s="1"/>
      <c r="K50" s="1"/>
      <c r="L50" s="1"/>
    </row>
    <row r="51" spans="1:12" x14ac:dyDescent="0.3">
      <c r="A51" s="1" t="s">
        <v>36</v>
      </c>
      <c r="B51" s="1" t="s">
        <v>113</v>
      </c>
      <c r="C51" s="1">
        <v>1798</v>
      </c>
      <c r="D51" s="1">
        <v>2216.6999999999998</v>
      </c>
      <c r="E51" s="1">
        <v>1955</v>
      </c>
      <c r="F51" s="1">
        <v>1955</v>
      </c>
      <c r="G51" s="1">
        <v>1955</v>
      </c>
      <c r="H51" s="1"/>
      <c r="I51" s="1"/>
      <c r="J51" s="1"/>
      <c r="K51" s="1"/>
      <c r="L51" s="1"/>
    </row>
    <row r="52" spans="1:12" x14ac:dyDescent="0.3">
      <c r="A52" s="1" t="s">
        <v>36</v>
      </c>
      <c r="B52" s="1" t="s">
        <v>114</v>
      </c>
      <c r="C52" s="1">
        <v>1437</v>
      </c>
      <c r="D52" s="1">
        <v>1706.5</v>
      </c>
      <c r="E52" s="1">
        <v>1924.4</v>
      </c>
      <c r="F52" s="1">
        <v>1936</v>
      </c>
      <c r="G52" s="1">
        <v>1987.2</v>
      </c>
      <c r="H52" s="1"/>
      <c r="I52" s="1"/>
      <c r="J52" s="1"/>
      <c r="K52" s="1"/>
      <c r="L52" s="1"/>
    </row>
    <row r="53" spans="1:12" x14ac:dyDescent="0.3">
      <c r="A53" s="1" t="s">
        <v>5</v>
      </c>
      <c r="B53" s="1" t="s">
        <v>115</v>
      </c>
      <c r="C53" s="1">
        <v>308</v>
      </c>
      <c r="D53" s="1">
        <v>324.7</v>
      </c>
      <c r="E53" s="1">
        <v>331.8</v>
      </c>
      <c r="F53" s="1">
        <v>332.8</v>
      </c>
      <c r="G53" s="1">
        <v>0</v>
      </c>
      <c r="H53" s="1"/>
      <c r="I53" s="1"/>
      <c r="J53" s="1"/>
      <c r="K53" s="1"/>
      <c r="L53" s="1"/>
    </row>
    <row r="54" spans="1:12" x14ac:dyDescent="0.3">
      <c r="A54" s="1" t="s">
        <v>40</v>
      </c>
      <c r="B54" s="1" t="s">
        <v>116</v>
      </c>
      <c r="C54" s="1">
        <v>511</v>
      </c>
      <c r="D54" s="1">
        <v>545</v>
      </c>
      <c r="E54" s="1">
        <v>552.29999999999995</v>
      </c>
      <c r="F54" s="1">
        <v>561.79999999999995</v>
      </c>
      <c r="G54" s="1">
        <v>619.6</v>
      </c>
      <c r="H54" s="1"/>
      <c r="I54" s="1"/>
      <c r="J54" s="1"/>
      <c r="K54" s="1"/>
      <c r="L54" s="1"/>
    </row>
    <row r="55" spans="1:12" x14ac:dyDescent="0.3">
      <c r="A55" s="104" t="s">
        <v>83</v>
      </c>
      <c r="B55" s="1" t="s">
        <v>117</v>
      </c>
      <c r="C55" s="1">
        <v>37</v>
      </c>
      <c r="D55" s="1">
        <v>39.9</v>
      </c>
      <c r="E55" s="1">
        <v>41.4</v>
      </c>
      <c r="F55" s="1">
        <v>0</v>
      </c>
      <c r="G55" s="1"/>
      <c r="H55" s="1"/>
      <c r="I55" s="1"/>
      <c r="J55" s="1"/>
      <c r="K55" s="1"/>
      <c r="L55" s="1"/>
    </row>
  </sheetData>
  <mergeCells count="5">
    <mergeCell ref="A33:L33"/>
    <mergeCell ref="A46:L46"/>
    <mergeCell ref="A22:L22"/>
    <mergeCell ref="A1:L1"/>
    <mergeCell ref="A11:L11"/>
  </mergeCells>
  <conditionalFormatting sqref="A3">
    <cfRule type="containsText" dxfId="2417" priority="265" operator="containsText" text="Independent">
      <formula>NOT(ISERROR(SEARCH("Independent",A3)))</formula>
    </cfRule>
    <cfRule type="containsText" dxfId="2416" priority="266" operator="containsText" text="Lib Dem">
      <formula>NOT(ISERROR(SEARCH("Lib Dem",A3)))</formula>
    </cfRule>
    <cfRule type="containsText" dxfId="2415" priority="267" operator="containsText" text="Green">
      <formula>NOT(ISERROR(SEARCH("Green",A3)))</formula>
    </cfRule>
    <cfRule type="containsText" dxfId="2414" priority="268" operator="containsText" text="Conservative">
      <formula>NOT(ISERROR(SEARCH("Conservative",A3)))</formula>
    </cfRule>
    <cfRule type="containsText" dxfId="2413" priority="269" operator="containsText" text="Labour">
      <formula>NOT(ISERROR(SEARCH("Labour",A3)))</formula>
    </cfRule>
    <cfRule type="containsText" dxfId="2412" priority="270" operator="containsText" text="SNP">
      <formula>NOT(ISERROR(SEARCH("SNP",A3)))</formula>
    </cfRule>
  </conditionalFormatting>
  <conditionalFormatting sqref="A4">
    <cfRule type="containsText" dxfId="2411" priority="259" operator="containsText" text="Independent">
      <formula>NOT(ISERROR(SEARCH("Independent",A4)))</formula>
    </cfRule>
    <cfRule type="containsText" dxfId="2410" priority="260" operator="containsText" text="Lib Dem">
      <formula>NOT(ISERROR(SEARCH("Lib Dem",A4)))</formula>
    </cfRule>
    <cfRule type="containsText" dxfId="2409" priority="261" operator="containsText" text="Green">
      <formula>NOT(ISERROR(SEARCH("Green",A4)))</formula>
    </cfRule>
    <cfRule type="containsText" dxfId="2408" priority="262" operator="containsText" text="Conservative">
      <formula>NOT(ISERROR(SEARCH("Conservative",A4)))</formula>
    </cfRule>
    <cfRule type="containsText" dxfId="2407" priority="263" operator="containsText" text="Labour">
      <formula>NOT(ISERROR(SEARCH("Labour",A4)))</formula>
    </cfRule>
    <cfRule type="containsText" dxfId="2406" priority="264" operator="containsText" text="SNP">
      <formula>NOT(ISERROR(SEARCH("SNP",A4)))</formula>
    </cfRule>
  </conditionalFormatting>
  <conditionalFormatting sqref="A5">
    <cfRule type="containsText" dxfId="2405" priority="253" operator="containsText" text="Independent">
      <formula>NOT(ISERROR(SEARCH("Independent",A5)))</formula>
    </cfRule>
    <cfRule type="containsText" dxfId="2404" priority="254" operator="containsText" text="Lib Dem">
      <formula>NOT(ISERROR(SEARCH("Lib Dem",A5)))</formula>
    </cfRule>
    <cfRule type="containsText" dxfId="2403" priority="255" operator="containsText" text="Green">
      <formula>NOT(ISERROR(SEARCH("Green",A5)))</formula>
    </cfRule>
    <cfRule type="containsText" dxfId="2402" priority="256" operator="containsText" text="Conservative">
      <formula>NOT(ISERROR(SEARCH("Conservative",A5)))</formula>
    </cfRule>
    <cfRule type="containsText" dxfId="2401" priority="257" operator="containsText" text="Labour">
      <formula>NOT(ISERROR(SEARCH("Labour",A5)))</formula>
    </cfRule>
    <cfRule type="containsText" dxfId="2400" priority="258" operator="containsText" text="SNP">
      <formula>NOT(ISERROR(SEARCH("SNP",A5)))</formula>
    </cfRule>
  </conditionalFormatting>
  <conditionalFormatting sqref="A6">
    <cfRule type="containsText" dxfId="2399" priority="247" operator="containsText" text="Independent">
      <formula>NOT(ISERROR(SEARCH("Independent",A6)))</formula>
    </cfRule>
    <cfRule type="containsText" dxfId="2398" priority="248" operator="containsText" text="Lib Dem">
      <formula>NOT(ISERROR(SEARCH("Lib Dem",A6)))</formula>
    </cfRule>
    <cfRule type="containsText" dxfId="2397" priority="249" operator="containsText" text="Green">
      <formula>NOT(ISERROR(SEARCH("Green",A6)))</formula>
    </cfRule>
    <cfRule type="containsText" dxfId="2396" priority="250" operator="containsText" text="Conservative">
      <formula>NOT(ISERROR(SEARCH("Conservative",A6)))</formula>
    </cfRule>
    <cfRule type="containsText" dxfId="2395" priority="251" operator="containsText" text="Labour">
      <formula>NOT(ISERROR(SEARCH("Labour",A6)))</formula>
    </cfRule>
    <cfRule type="containsText" dxfId="2394" priority="252" operator="containsText" text="SNP">
      <formula>NOT(ISERROR(SEARCH("SNP",A6)))</formula>
    </cfRule>
  </conditionalFormatting>
  <conditionalFormatting sqref="A7">
    <cfRule type="containsText" dxfId="2393" priority="241" operator="containsText" text="Independent">
      <formula>NOT(ISERROR(SEARCH("Independent",A7)))</formula>
    </cfRule>
    <cfRule type="containsText" dxfId="2392" priority="242" operator="containsText" text="Lib Dem">
      <formula>NOT(ISERROR(SEARCH("Lib Dem",A7)))</formula>
    </cfRule>
    <cfRule type="containsText" dxfId="2391" priority="243" operator="containsText" text="Green">
      <formula>NOT(ISERROR(SEARCH("Green",A7)))</formula>
    </cfRule>
    <cfRule type="containsText" dxfId="2390" priority="244" operator="containsText" text="Conservative">
      <formula>NOT(ISERROR(SEARCH("Conservative",A7)))</formula>
    </cfRule>
    <cfRule type="containsText" dxfId="2389" priority="245" operator="containsText" text="Labour">
      <formula>NOT(ISERROR(SEARCH("Labour",A7)))</formula>
    </cfRule>
    <cfRule type="containsText" dxfId="2388" priority="246" operator="containsText" text="SNP">
      <formula>NOT(ISERROR(SEARCH("SNP",A7)))</formula>
    </cfRule>
  </conditionalFormatting>
  <conditionalFormatting sqref="A8">
    <cfRule type="containsText" dxfId="2387" priority="235" operator="containsText" text="Independent">
      <formula>NOT(ISERROR(SEARCH("Independent",A8)))</formula>
    </cfRule>
    <cfRule type="containsText" dxfId="2386" priority="236" operator="containsText" text="Lib Dem">
      <formula>NOT(ISERROR(SEARCH("Lib Dem",A8)))</formula>
    </cfRule>
    <cfRule type="containsText" dxfId="2385" priority="237" operator="containsText" text="Green">
      <formula>NOT(ISERROR(SEARCH("Green",A8)))</formula>
    </cfRule>
    <cfRule type="containsText" dxfId="2384" priority="238" operator="containsText" text="Conservative">
      <formula>NOT(ISERROR(SEARCH("Conservative",A8)))</formula>
    </cfRule>
    <cfRule type="containsText" dxfId="2383" priority="239" operator="containsText" text="Labour">
      <formula>NOT(ISERROR(SEARCH("Labour",A8)))</formula>
    </cfRule>
    <cfRule type="containsText" dxfId="2382" priority="240" operator="containsText" text="SNP">
      <formula>NOT(ISERROR(SEARCH("SNP",A8)))</formula>
    </cfRule>
  </conditionalFormatting>
  <conditionalFormatting sqref="A9">
    <cfRule type="containsText" dxfId="2381" priority="229" operator="containsText" text="Independent">
      <formula>NOT(ISERROR(SEARCH("Independent",A9)))</formula>
    </cfRule>
    <cfRule type="containsText" dxfId="2380" priority="230" operator="containsText" text="Lib Dem">
      <formula>NOT(ISERROR(SEARCH("Lib Dem",A9)))</formula>
    </cfRule>
    <cfRule type="containsText" dxfId="2379" priority="231" operator="containsText" text="Green">
      <formula>NOT(ISERROR(SEARCH("Green",A9)))</formula>
    </cfRule>
    <cfRule type="containsText" dxfId="2378" priority="232" operator="containsText" text="Conservative">
      <formula>NOT(ISERROR(SEARCH("Conservative",A9)))</formula>
    </cfRule>
    <cfRule type="containsText" dxfId="2377" priority="233" operator="containsText" text="Labour">
      <formula>NOT(ISERROR(SEARCH("Labour",A9)))</formula>
    </cfRule>
    <cfRule type="containsText" dxfId="2376" priority="234" operator="containsText" text="SNP">
      <formula>NOT(ISERROR(SEARCH("SNP",A9)))</formula>
    </cfRule>
  </conditionalFormatting>
  <conditionalFormatting sqref="A10">
    <cfRule type="containsText" dxfId="2375" priority="223" operator="containsText" text="Independent">
      <formula>NOT(ISERROR(SEARCH("Independent",A10)))</formula>
    </cfRule>
    <cfRule type="containsText" dxfId="2374" priority="224" operator="containsText" text="Lib Dem">
      <formula>NOT(ISERROR(SEARCH("Lib Dem",A10)))</formula>
    </cfRule>
    <cfRule type="containsText" dxfId="2373" priority="225" operator="containsText" text="Green">
      <formula>NOT(ISERROR(SEARCH("Green",A10)))</formula>
    </cfRule>
    <cfRule type="containsText" dxfId="2372" priority="226" operator="containsText" text="Conservative">
      <formula>NOT(ISERROR(SEARCH("Conservative",A10)))</formula>
    </cfRule>
    <cfRule type="containsText" dxfId="2371" priority="227" operator="containsText" text="Labour">
      <formula>NOT(ISERROR(SEARCH("Labour",A10)))</formula>
    </cfRule>
    <cfRule type="containsText" dxfId="2370" priority="228" operator="containsText" text="SNP">
      <formula>NOT(ISERROR(SEARCH("SNP",A10)))</formula>
    </cfRule>
  </conditionalFormatting>
  <conditionalFormatting sqref="A13">
    <cfRule type="containsText" dxfId="2369" priority="217" operator="containsText" text="Independent">
      <formula>NOT(ISERROR(SEARCH("Independent",A13)))</formula>
    </cfRule>
    <cfRule type="containsText" dxfId="2368" priority="218" operator="containsText" text="Lib Dem">
      <formula>NOT(ISERROR(SEARCH("Lib Dem",A13)))</formula>
    </cfRule>
    <cfRule type="containsText" dxfId="2367" priority="219" operator="containsText" text="Green">
      <formula>NOT(ISERROR(SEARCH("Green",A13)))</formula>
    </cfRule>
    <cfRule type="containsText" dxfId="2366" priority="220" operator="containsText" text="Conservative">
      <formula>NOT(ISERROR(SEARCH("Conservative",A13)))</formula>
    </cfRule>
    <cfRule type="containsText" dxfId="2365" priority="221" operator="containsText" text="Labour">
      <formula>NOT(ISERROR(SEARCH("Labour",A13)))</formula>
    </cfRule>
    <cfRule type="containsText" dxfId="2364" priority="222" operator="containsText" text="SNP">
      <formula>NOT(ISERROR(SEARCH("SNP",A13)))</formula>
    </cfRule>
  </conditionalFormatting>
  <conditionalFormatting sqref="A14">
    <cfRule type="containsText" dxfId="2363" priority="211" operator="containsText" text="Independent">
      <formula>NOT(ISERROR(SEARCH("Independent",A14)))</formula>
    </cfRule>
    <cfRule type="containsText" dxfId="2362" priority="212" operator="containsText" text="Lib Dem">
      <formula>NOT(ISERROR(SEARCH("Lib Dem",A14)))</formula>
    </cfRule>
    <cfRule type="containsText" dxfId="2361" priority="213" operator="containsText" text="Green">
      <formula>NOT(ISERROR(SEARCH("Green",A14)))</formula>
    </cfRule>
    <cfRule type="containsText" dxfId="2360" priority="214" operator="containsText" text="Conservative">
      <formula>NOT(ISERROR(SEARCH("Conservative",A14)))</formula>
    </cfRule>
    <cfRule type="containsText" dxfId="2359" priority="215" operator="containsText" text="Labour">
      <formula>NOT(ISERROR(SEARCH("Labour",A14)))</formula>
    </cfRule>
    <cfRule type="containsText" dxfId="2358" priority="216" operator="containsText" text="SNP">
      <formula>NOT(ISERROR(SEARCH("SNP",A14)))</formula>
    </cfRule>
  </conditionalFormatting>
  <conditionalFormatting sqref="A15">
    <cfRule type="containsText" dxfId="2357" priority="205" operator="containsText" text="Independent">
      <formula>NOT(ISERROR(SEARCH("Independent",A15)))</formula>
    </cfRule>
    <cfRule type="containsText" dxfId="2356" priority="206" operator="containsText" text="Lib Dem">
      <formula>NOT(ISERROR(SEARCH("Lib Dem",A15)))</formula>
    </cfRule>
    <cfRule type="containsText" dxfId="2355" priority="207" operator="containsText" text="Green">
      <formula>NOT(ISERROR(SEARCH("Green",A15)))</formula>
    </cfRule>
    <cfRule type="containsText" dxfId="2354" priority="208" operator="containsText" text="Conservative">
      <formula>NOT(ISERROR(SEARCH("Conservative",A15)))</formula>
    </cfRule>
    <cfRule type="containsText" dxfId="2353" priority="209" operator="containsText" text="Labour">
      <formula>NOT(ISERROR(SEARCH("Labour",A15)))</formula>
    </cfRule>
    <cfRule type="containsText" dxfId="2352" priority="210" operator="containsText" text="SNP">
      <formula>NOT(ISERROR(SEARCH("SNP",A15)))</formula>
    </cfRule>
  </conditionalFormatting>
  <conditionalFormatting sqref="A16">
    <cfRule type="containsText" dxfId="2351" priority="199" operator="containsText" text="Independent">
      <formula>NOT(ISERROR(SEARCH("Independent",A16)))</formula>
    </cfRule>
    <cfRule type="containsText" dxfId="2350" priority="200" operator="containsText" text="Lib Dem">
      <formula>NOT(ISERROR(SEARCH("Lib Dem",A16)))</formula>
    </cfRule>
    <cfRule type="containsText" dxfId="2349" priority="201" operator="containsText" text="Green">
      <formula>NOT(ISERROR(SEARCH("Green",A16)))</formula>
    </cfRule>
    <cfRule type="containsText" dxfId="2348" priority="202" operator="containsText" text="Conservative">
      <formula>NOT(ISERROR(SEARCH("Conservative",A16)))</formula>
    </cfRule>
    <cfRule type="containsText" dxfId="2347" priority="203" operator="containsText" text="Labour">
      <formula>NOT(ISERROR(SEARCH("Labour",A16)))</formula>
    </cfRule>
    <cfRule type="containsText" dxfId="2346" priority="204" operator="containsText" text="SNP">
      <formula>NOT(ISERROR(SEARCH("SNP",A16)))</formula>
    </cfRule>
  </conditionalFormatting>
  <conditionalFormatting sqref="A17">
    <cfRule type="containsText" dxfId="2345" priority="193" operator="containsText" text="Independent">
      <formula>NOT(ISERROR(SEARCH("Independent",A17)))</formula>
    </cfRule>
    <cfRule type="containsText" dxfId="2344" priority="194" operator="containsText" text="Lib Dem">
      <formula>NOT(ISERROR(SEARCH("Lib Dem",A17)))</formula>
    </cfRule>
    <cfRule type="containsText" dxfId="2343" priority="195" operator="containsText" text="Green">
      <formula>NOT(ISERROR(SEARCH("Green",A17)))</formula>
    </cfRule>
    <cfRule type="containsText" dxfId="2342" priority="196" operator="containsText" text="Conservative">
      <formula>NOT(ISERROR(SEARCH("Conservative",A17)))</formula>
    </cfRule>
    <cfRule type="containsText" dxfId="2341" priority="197" operator="containsText" text="Labour">
      <formula>NOT(ISERROR(SEARCH("Labour",A17)))</formula>
    </cfRule>
    <cfRule type="containsText" dxfId="2340" priority="198" operator="containsText" text="SNP">
      <formula>NOT(ISERROR(SEARCH("SNP",A17)))</formula>
    </cfRule>
  </conditionalFormatting>
  <conditionalFormatting sqref="A18">
    <cfRule type="containsText" dxfId="2339" priority="187" operator="containsText" text="Independent">
      <formula>NOT(ISERROR(SEARCH("Independent",A18)))</formula>
    </cfRule>
    <cfRule type="containsText" dxfId="2338" priority="188" operator="containsText" text="Lib Dem">
      <formula>NOT(ISERROR(SEARCH("Lib Dem",A18)))</formula>
    </cfRule>
    <cfRule type="containsText" dxfId="2337" priority="189" operator="containsText" text="Green">
      <formula>NOT(ISERROR(SEARCH("Green",A18)))</formula>
    </cfRule>
    <cfRule type="containsText" dxfId="2336" priority="190" operator="containsText" text="Conservative">
      <formula>NOT(ISERROR(SEARCH("Conservative",A18)))</formula>
    </cfRule>
    <cfRule type="containsText" dxfId="2335" priority="191" operator="containsText" text="Labour">
      <formula>NOT(ISERROR(SEARCH("Labour",A18)))</formula>
    </cfRule>
    <cfRule type="containsText" dxfId="2334" priority="192" operator="containsText" text="SNP">
      <formula>NOT(ISERROR(SEARCH("SNP",A18)))</formula>
    </cfRule>
  </conditionalFormatting>
  <conditionalFormatting sqref="A19">
    <cfRule type="containsText" dxfId="2333" priority="181" operator="containsText" text="Independent">
      <formula>NOT(ISERROR(SEARCH("Independent",A19)))</formula>
    </cfRule>
    <cfRule type="containsText" dxfId="2332" priority="182" operator="containsText" text="Lib Dem">
      <formula>NOT(ISERROR(SEARCH("Lib Dem",A19)))</formula>
    </cfRule>
    <cfRule type="containsText" dxfId="2331" priority="183" operator="containsText" text="Green">
      <formula>NOT(ISERROR(SEARCH("Green",A19)))</formula>
    </cfRule>
    <cfRule type="containsText" dxfId="2330" priority="184" operator="containsText" text="Conservative">
      <formula>NOT(ISERROR(SEARCH("Conservative",A19)))</formula>
    </cfRule>
    <cfRule type="containsText" dxfId="2329" priority="185" operator="containsText" text="Labour">
      <formula>NOT(ISERROR(SEARCH("Labour",A19)))</formula>
    </cfRule>
    <cfRule type="containsText" dxfId="2328" priority="186" operator="containsText" text="SNP">
      <formula>NOT(ISERROR(SEARCH("SNP",A19)))</formula>
    </cfRule>
  </conditionalFormatting>
  <conditionalFormatting sqref="A20">
    <cfRule type="containsText" dxfId="2327" priority="175" operator="containsText" text="Independent">
      <formula>NOT(ISERROR(SEARCH("Independent",A20)))</formula>
    </cfRule>
    <cfRule type="containsText" dxfId="2326" priority="176" operator="containsText" text="Lib Dem">
      <formula>NOT(ISERROR(SEARCH("Lib Dem",A20)))</formula>
    </cfRule>
    <cfRule type="containsText" dxfId="2325" priority="177" operator="containsText" text="Green">
      <formula>NOT(ISERROR(SEARCH("Green",A20)))</formula>
    </cfRule>
    <cfRule type="containsText" dxfId="2324" priority="178" operator="containsText" text="Conservative">
      <formula>NOT(ISERROR(SEARCH("Conservative",A20)))</formula>
    </cfRule>
    <cfRule type="containsText" dxfId="2323" priority="179" operator="containsText" text="Labour">
      <formula>NOT(ISERROR(SEARCH("Labour",A20)))</formula>
    </cfRule>
    <cfRule type="containsText" dxfId="2322" priority="180" operator="containsText" text="SNP">
      <formula>NOT(ISERROR(SEARCH("SNP",A20)))</formula>
    </cfRule>
  </conditionalFormatting>
  <conditionalFormatting sqref="A21">
    <cfRule type="containsText" dxfId="2321" priority="169" operator="containsText" text="Independent">
      <formula>NOT(ISERROR(SEARCH("Independent",A21)))</formula>
    </cfRule>
    <cfRule type="containsText" dxfId="2320" priority="170" operator="containsText" text="Lib Dem">
      <formula>NOT(ISERROR(SEARCH("Lib Dem",A21)))</formula>
    </cfRule>
    <cfRule type="containsText" dxfId="2319" priority="171" operator="containsText" text="Green">
      <formula>NOT(ISERROR(SEARCH("Green",A21)))</formula>
    </cfRule>
    <cfRule type="containsText" dxfId="2318" priority="172" operator="containsText" text="Conservative">
      <formula>NOT(ISERROR(SEARCH("Conservative",A21)))</formula>
    </cfRule>
    <cfRule type="containsText" dxfId="2317" priority="173" operator="containsText" text="Labour">
      <formula>NOT(ISERROR(SEARCH("Labour",A21)))</formula>
    </cfRule>
    <cfRule type="containsText" dxfId="2316" priority="174" operator="containsText" text="SNP">
      <formula>NOT(ISERROR(SEARCH("SNP",A21)))</formula>
    </cfRule>
  </conditionalFormatting>
  <conditionalFormatting sqref="A35">
    <cfRule type="containsText" dxfId="2315" priority="163" operator="containsText" text="Independent">
      <formula>NOT(ISERROR(SEARCH("Independent",A35)))</formula>
    </cfRule>
    <cfRule type="containsText" dxfId="2314" priority="164" operator="containsText" text="Lib Dem">
      <formula>NOT(ISERROR(SEARCH("Lib Dem",A35)))</formula>
    </cfRule>
    <cfRule type="containsText" dxfId="2313" priority="165" operator="containsText" text="Green">
      <formula>NOT(ISERROR(SEARCH("Green",A35)))</formula>
    </cfRule>
    <cfRule type="containsText" dxfId="2312" priority="166" operator="containsText" text="Conservative">
      <formula>NOT(ISERROR(SEARCH("Conservative",A35)))</formula>
    </cfRule>
    <cfRule type="containsText" dxfId="2311" priority="167" operator="containsText" text="Labour">
      <formula>NOT(ISERROR(SEARCH("Labour",A35)))</formula>
    </cfRule>
    <cfRule type="containsText" dxfId="2310" priority="168" operator="containsText" text="SNP">
      <formula>NOT(ISERROR(SEARCH("SNP",A35)))</formula>
    </cfRule>
  </conditionalFormatting>
  <conditionalFormatting sqref="A36">
    <cfRule type="containsText" dxfId="2309" priority="157" operator="containsText" text="Independent">
      <formula>NOT(ISERROR(SEARCH("Independent",A36)))</formula>
    </cfRule>
    <cfRule type="containsText" dxfId="2308" priority="158" operator="containsText" text="Lib Dem">
      <formula>NOT(ISERROR(SEARCH("Lib Dem",A36)))</formula>
    </cfRule>
    <cfRule type="containsText" dxfId="2307" priority="159" operator="containsText" text="Green">
      <formula>NOT(ISERROR(SEARCH("Green",A36)))</formula>
    </cfRule>
    <cfRule type="containsText" dxfId="2306" priority="160" operator="containsText" text="Conservative">
      <formula>NOT(ISERROR(SEARCH("Conservative",A36)))</formula>
    </cfRule>
    <cfRule type="containsText" dxfId="2305" priority="161" operator="containsText" text="Labour">
      <formula>NOT(ISERROR(SEARCH("Labour",A36)))</formula>
    </cfRule>
    <cfRule type="containsText" dxfId="2304" priority="162" operator="containsText" text="SNP">
      <formula>NOT(ISERROR(SEARCH("SNP",A36)))</formula>
    </cfRule>
  </conditionalFormatting>
  <conditionalFormatting sqref="A37">
    <cfRule type="containsText" dxfId="2303" priority="151" operator="containsText" text="Independent">
      <formula>NOT(ISERROR(SEARCH("Independent",A37)))</formula>
    </cfRule>
    <cfRule type="containsText" dxfId="2302" priority="152" operator="containsText" text="Lib Dem">
      <formula>NOT(ISERROR(SEARCH("Lib Dem",A37)))</formula>
    </cfRule>
    <cfRule type="containsText" dxfId="2301" priority="153" operator="containsText" text="Green">
      <formula>NOT(ISERROR(SEARCH("Green",A37)))</formula>
    </cfRule>
    <cfRule type="containsText" dxfId="2300" priority="154" operator="containsText" text="Conservative">
      <formula>NOT(ISERROR(SEARCH("Conservative",A37)))</formula>
    </cfRule>
    <cfRule type="containsText" dxfId="2299" priority="155" operator="containsText" text="Labour">
      <formula>NOT(ISERROR(SEARCH("Labour",A37)))</formula>
    </cfRule>
    <cfRule type="containsText" dxfId="2298" priority="156" operator="containsText" text="SNP">
      <formula>NOT(ISERROR(SEARCH("SNP",A37)))</formula>
    </cfRule>
  </conditionalFormatting>
  <conditionalFormatting sqref="A38">
    <cfRule type="containsText" dxfId="2297" priority="145" operator="containsText" text="Independent">
      <formula>NOT(ISERROR(SEARCH("Independent",A38)))</formula>
    </cfRule>
    <cfRule type="containsText" dxfId="2296" priority="146" operator="containsText" text="Lib Dem">
      <formula>NOT(ISERROR(SEARCH("Lib Dem",A38)))</formula>
    </cfRule>
    <cfRule type="containsText" dxfId="2295" priority="147" operator="containsText" text="Green">
      <formula>NOT(ISERROR(SEARCH("Green",A38)))</formula>
    </cfRule>
    <cfRule type="containsText" dxfId="2294" priority="148" operator="containsText" text="Conservative">
      <formula>NOT(ISERROR(SEARCH("Conservative",A38)))</formula>
    </cfRule>
    <cfRule type="containsText" dxfId="2293" priority="149" operator="containsText" text="Labour">
      <formula>NOT(ISERROR(SEARCH("Labour",A38)))</formula>
    </cfRule>
    <cfRule type="containsText" dxfId="2292" priority="150" operator="containsText" text="SNP">
      <formula>NOT(ISERROR(SEARCH("SNP",A38)))</formula>
    </cfRule>
  </conditionalFormatting>
  <conditionalFormatting sqref="A39">
    <cfRule type="containsText" dxfId="2291" priority="139" operator="containsText" text="Independent">
      <formula>NOT(ISERROR(SEARCH("Independent",A39)))</formula>
    </cfRule>
    <cfRule type="containsText" dxfId="2290" priority="140" operator="containsText" text="Lib Dem">
      <formula>NOT(ISERROR(SEARCH("Lib Dem",A39)))</formula>
    </cfRule>
    <cfRule type="containsText" dxfId="2289" priority="141" operator="containsText" text="Green">
      <formula>NOT(ISERROR(SEARCH("Green",A39)))</formula>
    </cfRule>
    <cfRule type="containsText" dxfId="2288" priority="142" operator="containsText" text="Conservative">
      <formula>NOT(ISERROR(SEARCH("Conservative",A39)))</formula>
    </cfRule>
    <cfRule type="containsText" dxfId="2287" priority="143" operator="containsText" text="Labour">
      <formula>NOT(ISERROR(SEARCH("Labour",A39)))</formula>
    </cfRule>
    <cfRule type="containsText" dxfId="2286" priority="144" operator="containsText" text="SNP">
      <formula>NOT(ISERROR(SEARCH("SNP",A39)))</formula>
    </cfRule>
  </conditionalFormatting>
  <conditionalFormatting sqref="A40">
    <cfRule type="containsText" dxfId="2285" priority="133" operator="containsText" text="Independent">
      <formula>NOT(ISERROR(SEARCH("Independent",A40)))</formula>
    </cfRule>
    <cfRule type="containsText" dxfId="2284" priority="134" operator="containsText" text="Lib Dem">
      <formula>NOT(ISERROR(SEARCH("Lib Dem",A40)))</formula>
    </cfRule>
    <cfRule type="containsText" dxfId="2283" priority="135" operator="containsText" text="Green">
      <formula>NOT(ISERROR(SEARCH("Green",A40)))</formula>
    </cfRule>
    <cfRule type="containsText" dxfId="2282" priority="136" operator="containsText" text="Conservative">
      <formula>NOT(ISERROR(SEARCH("Conservative",A40)))</formula>
    </cfRule>
    <cfRule type="containsText" dxfId="2281" priority="137" operator="containsText" text="Labour">
      <formula>NOT(ISERROR(SEARCH("Labour",A40)))</formula>
    </cfRule>
    <cfRule type="containsText" dxfId="2280" priority="138" operator="containsText" text="SNP">
      <formula>NOT(ISERROR(SEARCH("SNP",A40)))</formula>
    </cfRule>
  </conditionalFormatting>
  <conditionalFormatting sqref="A41">
    <cfRule type="containsText" dxfId="2279" priority="127" operator="containsText" text="Independent">
      <formula>NOT(ISERROR(SEARCH("Independent",A41)))</formula>
    </cfRule>
    <cfRule type="containsText" dxfId="2278" priority="128" operator="containsText" text="Lib Dem">
      <formula>NOT(ISERROR(SEARCH("Lib Dem",A41)))</formula>
    </cfRule>
    <cfRule type="containsText" dxfId="2277" priority="129" operator="containsText" text="Green">
      <formula>NOT(ISERROR(SEARCH("Green",A41)))</formula>
    </cfRule>
    <cfRule type="containsText" dxfId="2276" priority="130" operator="containsText" text="Conservative">
      <formula>NOT(ISERROR(SEARCH("Conservative",A41)))</formula>
    </cfRule>
    <cfRule type="containsText" dxfId="2275" priority="131" operator="containsText" text="Labour">
      <formula>NOT(ISERROR(SEARCH("Labour",A41)))</formula>
    </cfRule>
    <cfRule type="containsText" dxfId="2274" priority="132" operator="containsText" text="SNP">
      <formula>NOT(ISERROR(SEARCH("SNP",A41)))</formula>
    </cfRule>
  </conditionalFormatting>
  <conditionalFormatting sqref="A42">
    <cfRule type="containsText" dxfId="2273" priority="121" operator="containsText" text="Independent">
      <formula>NOT(ISERROR(SEARCH("Independent",A42)))</formula>
    </cfRule>
    <cfRule type="containsText" dxfId="2272" priority="122" operator="containsText" text="Lib Dem">
      <formula>NOT(ISERROR(SEARCH("Lib Dem",A42)))</formula>
    </cfRule>
    <cfRule type="containsText" dxfId="2271" priority="123" operator="containsText" text="Green">
      <formula>NOT(ISERROR(SEARCH("Green",A42)))</formula>
    </cfRule>
    <cfRule type="containsText" dxfId="2270" priority="124" operator="containsText" text="Conservative">
      <formula>NOT(ISERROR(SEARCH("Conservative",A42)))</formula>
    </cfRule>
    <cfRule type="containsText" dxfId="2269" priority="125" operator="containsText" text="Labour">
      <formula>NOT(ISERROR(SEARCH("Labour",A42)))</formula>
    </cfRule>
    <cfRule type="containsText" dxfId="2268" priority="126" operator="containsText" text="SNP">
      <formula>NOT(ISERROR(SEARCH("SNP",A42)))</formula>
    </cfRule>
  </conditionalFormatting>
  <conditionalFormatting sqref="A43">
    <cfRule type="containsText" dxfId="2267" priority="115" operator="containsText" text="Independent">
      <formula>NOT(ISERROR(SEARCH("Independent",A43)))</formula>
    </cfRule>
    <cfRule type="containsText" dxfId="2266" priority="116" operator="containsText" text="Lib Dem">
      <formula>NOT(ISERROR(SEARCH("Lib Dem",A43)))</formula>
    </cfRule>
    <cfRule type="containsText" dxfId="2265" priority="117" operator="containsText" text="Green">
      <formula>NOT(ISERROR(SEARCH("Green",A43)))</formula>
    </cfRule>
    <cfRule type="containsText" dxfId="2264" priority="118" operator="containsText" text="Conservative">
      <formula>NOT(ISERROR(SEARCH("Conservative",A43)))</formula>
    </cfRule>
    <cfRule type="containsText" dxfId="2263" priority="119" operator="containsText" text="Labour">
      <formula>NOT(ISERROR(SEARCH("Labour",A43)))</formula>
    </cfRule>
    <cfRule type="containsText" dxfId="2262" priority="120" operator="containsText" text="SNP">
      <formula>NOT(ISERROR(SEARCH("SNP",A43)))</formula>
    </cfRule>
  </conditionalFormatting>
  <conditionalFormatting sqref="A44">
    <cfRule type="containsText" dxfId="2261" priority="109" operator="containsText" text="Independent">
      <formula>NOT(ISERROR(SEARCH("Independent",A44)))</formula>
    </cfRule>
    <cfRule type="containsText" dxfId="2260" priority="110" operator="containsText" text="Lib Dem">
      <formula>NOT(ISERROR(SEARCH("Lib Dem",A44)))</formula>
    </cfRule>
    <cfRule type="containsText" dxfId="2259" priority="111" operator="containsText" text="Green">
      <formula>NOT(ISERROR(SEARCH("Green",A44)))</formula>
    </cfRule>
    <cfRule type="containsText" dxfId="2258" priority="112" operator="containsText" text="Conservative">
      <formula>NOT(ISERROR(SEARCH("Conservative",A44)))</formula>
    </cfRule>
    <cfRule type="containsText" dxfId="2257" priority="113" operator="containsText" text="Labour">
      <formula>NOT(ISERROR(SEARCH("Labour",A44)))</formula>
    </cfRule>
    <cfRule type="containsText" dxfId="2256" priority="114" operator="containsText" text="SNP">
      <formula>NOT(ISERROR(SEARCH("SNP",A44)))</formula>
    </cfRule>
  </conditionalFormatting>
  <conditionalFormatting sqref="A45">
    <cfRule type="containsText" dxfId="2255" priority="103" operator="containsText" text="Independent">
      <formula>NOT(ISERROR(SEARCH("Independent",A45)))</formula>
    </cfRule>
    <cfRule type="containsText" dxfId="2254" priority="104" operator="containsText" text="Lib Dem">
      <formula>NOT(ISERROR(SEARCH("Lib Dem",A45)))</formula>
    </cfRule>
    <cfRule type="containsText" dxfId="2253" priority="105" operator="containsText" text="Green">
      <formula>NOT(ISERROR(SEARCH("Green",A45)))</formula>
    </cfRule>
    <cfRule type="containsText" dxfId="2252" priority="106" operator="containsText" text="Conservative">
      <formula>NOT(ISERROR(SEARCH("Conservative",A45)))</formula>
    </cfRule>
    <cfRule type="containsText" dxfId="2251" priority="107" operator="containsText" text="Labour">
      <formula>NOT(ISERROR(SEARCH("Labour",A45)))</formula>
    </cfRule>
    <cfRule type="containsText" dxfId="2250" priority="108" operator="containsText" text="SNP">
      <formula>NOT(ISERROR(SEARCH("SNP",A45)))</formula>
    </cfRule>
  </conditionalFormatting>
  <conditionalFormatting sqref="A55">
    <cfRule type="containsText" dxfId="2249" priority="97" operator="containsText" text="Independent">
      <formula>NOT(ISERROR(SEARCH("Independent",A55)))</formula>
    </cfRule>
    <cfRule type="containsText" dxfId="2248" priority="98" operator="containsText" text="Lib Dem">
      <formula>NOT(ISERROR(SEARCH("Lib Dem",A55)))</formula>
    </cfRule>
    <cfRule type="containsText" dxfId="2247" priority="99" operator="containsText" text="Green">
      <formula>NOT(ISERROR(SEARCH("Green",A55)))</formula>
    </cfRule>
    <cfRule type="containsText" dxfId="2246" priority="100" operator="containsText" text="Conservative">
      <formula>NOT(ISERROR(SEARCH("Conservative",A55)))</formula>
    </cfRule>
    <cfRule type="containsText" dxfId="2245" priority="101" operator="containsText" text="Labour">
      <formula>NOT(ISERROR(SEARCH("Labour",A55)))</formula>
    </cfRule>
    <cfRule type="containsText" dxfId="2244" priority="102" operator="containsText" text="SNP">
      <formula>NOT(ISERROR(SEARCH("SNP",A55)))</formula>
    </cfRule>
  </conditionalFormatting>
  <conditionalFormatting sqref="A48">
    <cfRule type="containsText" dxfId="2243" priority="91" operator="containsText" text="Independent">
      <formula>NOT(ISERROR(SEARCH("Independent",A48)))</formula>
    </cfRule>
    <cfRule type="containsText" dxfId="2242" priority="92" operator="containsText" text="Lib Dem">
      <formula>NOT(ISERROR(SEARCH("Lib Dem",A48)))</formula>
    </cfRule>
    <cfRule type="containsText" dxfId="2241" priority="93" operator="containsText" text="Green">
      <formula>NOT(ISERROR(SEARCH("Green",A48)))</formula>
    </cfRule>
    <cfRule type="containsText" dxfId="2240" priority="94" operator="containsText" text="Conservative">
      <formula>NOT(ISERROR(SEARCH("Conservative",A48)))</formula>
    </cfRule>
    <cfRule type="containsText" dxfId="2239" priority="95" operator="containsText" text="Labour">
      <formula>NOT(ISERROR(SEARCH("Labour",A48)))</formula>
    </cfRule>
    <cfRule type="containsText" dxfId="2238" priority="96" operator="containsText" text="SNP">
      <formula>NOT(ISERROR(SEARCH("SNP",A48)))</formula>
    </cfRule>
  </conditionalFormatting>
  <conditionalFormatting sqref="A49">
    <cfRule type="containsText" dxfId="2237" priority="85" operator="containsText" text="Independent">
      <formula>NOT(ISERROR(SEARCH("Independent",A49)))</formula>
    </cfRule>
    <cfRule type="containsText" dxfId="2236" priority="86" operator="containsText" text="Lib Dem">
      <formula>NOT(ISERROR(SEARCH("Lib Dem",A49)))</formula>
    </cfRule>
    <cfRule type="containsText" dxfId="2235" priority="87" operator="containsText" text="Green">
      <formula>NOT(ISERROR(SEARCH("Green",A49)))</formula>
    </cfRule>
    <cfRule type="containsText" dxfId="2234" priority="88" operator="containsText" text="Conservative">
      <formula>NOT(ISERROR(SEARCH("Conservative",A49)))</formula>
    </cfRule>
    <cfRule type="containsText" dxfId="2233" priority="89" operator="containsText" text="Labour">
      <formula>NOT(ISERROR(SEARCH("Labour",A49)))</formula>
    </cfRule>
    <cfRule type="containsText" dxfId="2232" priority="90" operator="containsText" text="SNP">
      <formula>NOT(ISERROR(SEARCH("SNP",A49)))</formula>
    </cfRule>
  </conditionalFormatting>
  <conditionalFormatting sqref="A50">
    <cfRule type="containsText" dxfId="2231" priority="79" operator="containsText" text="Independent">
      <formula>NOT(ISERROR(SEARCH("Independent",A50)))</formula>
    </cfRule>
    <cfRule type="containsText" dxfId="2230" priority="80" operator="containsText" text="Lib Dem">
      <formula>NOT(ISERROR(SEARCH("Lib Dem",A50)))</formula>
    </cfRule>
    <cfRule type="containsText" dxfId="2229" priority="81" operator="containsText" text="Green">
      <formula>NOT(ISERROR(SEARCH("Green",A50)))</formula>
    </cfRule>
    <cfRule type="containsText" dxfId="2228" priority="82" operator="containsText" text="Conservative">
      <formula>NOT(ISERROR(SEARCH("Conservative",A50)))</formula>
    </cfRule>
    <cfRule type="containsText" dxfId="2227" priority="83" operator="containsText" text="Labour">
      <formula>NOT(ISERROR(SEARCH("Labour",A50)))</formula>
    </cfRule>
    <cfRule type="containsText" dxfId="2226" priority="84" operator="containsText" text="SNP">
      <formula>NOT(ISERROR(SEARCH("SNP",A50)))</formula>
    </cfRule>
  </conditionalFormatting>
  <conditionalFormatting sqref="A51">
    <cfRule type="containsText" dxfId="2225" priority="73" operator="containsText" text="Independent">
      <formula>NOT(ISERROR(SEARCH("Independent",A51)))</formula>
    </cfRule>
    <cfRule type="containsText" dxfId="2224" priority="74" operator="containsText" text="Lib Dem">
      <formula>NOT(ISERROR(SEARCH("Lib Dem",A51)))</formula>
    </cfRule>
    <cfRule type="containsText" dxfId="2223" priority="75" operator="containsText" text="Green">
      <formula>NOT(ISERROR(SEARCH("Green",A51)))</formula>
    </cfRule>
    <cfRule type="containsText" dxfId="2222" priority="76" operator="containsText" text="Conservative">
      <formula>NOT(ISERROR(SEARCH("Conservative",A51)))</formula>
    </cfRule>
    <cfRule type="containsText" dxfId="2221" priority="77" operator="containsText" text="Labour">
      <formula>NOT(ISERROR(SEARCH("Labour",A51)))</formula>
    </cfRule>
    <cfRule type="containsText" dxfId="2220" priority="78" operator="containsText" text="SNP">
      <formula>NOT(ISERROR(SEARCH("SNP",A51)))</formula>
    </cfRule>
  </conditionalFormatting>
  <conditionalFormatting sqref="A52">
    <cfRule type="containsText" dxfId="2219" priority="67" operator="containsText" text="Independent">
      <formula>NOT(ISERROR(SEARCH("Independent",A52)))</formula>
    </cfRule>
    <cfRule type="containsText" dxfId="2218" priority="68" operator="containsText" text="Lib Dem">
      <formula>NOT(ISERROR(SEARCH("Lib Dem",A52)))</formula>
    </cfRule>
    <cfRule type="containsText" dxfId="2217" priority="69" operator="containsText" text="Green">
      <formula>NOT(ISERROR(SEARCH("Green",A52)))</formula>
    </cfRule>
    <cfRule type="containsText" dxfId="2216" priority="70" operator="containsText" text="Conservative">
      <formula>NOT(ISERROR(SEARCH("Conservative",A52)))</formula>
    </cfRule>
    <cfRule type="containsText" dxfId="2215" priority="71" operator="containsText" text="Labour">
      <formula>NOT(ISERROR(SEARCH("Labour",A52)))</formula>
    </cfRule>
    <cfRule type="containsText" dxfId="2214" priority="72" operator="containsText" text="SNP">
      <formula>NOT(ISERROR(SEARCH("SNP",A52)))</formula>
    </cfRule>
  </conditionalFormatting>
  <conditionalFormatting sqref="A53">
    <cfRule type="containsText" dxfId="2213" priority="61" operator="containsText" text="Independent">
      <formula>NOT(ISERROR(SEARCH("Independent",A53)))</formula>
    </cfRule>
    <cfRule type="containsText" dxfId="2212" priority="62" operator="containsText" text="Lib Dem">
      <formula>NOT(ISERROR(SEARCH("Lib Dem",A53)))</formula>
    </cfRule>
    <cfRule type="containsText" dxfId="2211" priority="63" operator="containsText" text="Green">
      <formula>NOT(ISERROR(SEARCH("Green",A53)))</formula>
    </cfRule>
    <cfRule type="containsText" dxfId="2210" priority="64" operator="containsText" text="Conservative">
      <formula>NOT(ISERROR(SEARCH("Conservative",A53)))</formula>
    </cfRule>
    <cfRule type="containsText" dxfId="2209" priority="65" operator="containsText" text="Labour">
      <formula>NOT(ISERROR(SEARCH("Labour",A53)))</formula>
    </cfRule>
    <cfRule type="containsText" dxfId="2208" priority="66" operator="containsText" text="SNP">
      <formula>NOT(ISERROR(SEARCH("SNP",A53)))</formula>
    </cfRule>
  </conditionalFormatting>
  <conditionalFormatting sqref="A54">
    <cfRule type="containsText" dxfId="2207" priority="55" operator="containsText" text="Independent">
      <formula>NOT(ISERROR(SEARCH("Independent",A54)))</formula>
    </cfRule>
    <cfRule type="containsText" dxfId="2206" priority="56" operator="containsText" text="Lib Dem">
      <formula>NOT(ISERROR(SEARCH("Lib Dem",A54)))</formula>
    </cfRule>
    <cfRule type="containsText" dxfId="2205" priority="57" operator="containsText" text="Green">
      <formula>NOT(ISERROR(SEARCH("Green",A54)))</formula>
    </cfRule>
    <cfRule type="containsText" dxfId="2204" priority="58" operator="containsText" text="Conservative">
      <formula>NOT(ISERROR(SEARCH("Conservative",A54)))</formula>
    </cfRule>
    <cfRule type="containsText" dxfId="2203" priority="59" operator="containsText" text="Labour">
      <formula>NOT(ISERROR(SEARCH("Labour",A54)))</formula>
    </cfRule>
    <cfRule type="containsText" dxfId="2202" priority="60" operator="containsText" text="SNP">
      <formula>NOT(ISERROR(SEARCH("SNP",A54)))</formula>
    </cfRule>
  </conditionalFormatting>
  <conditionalFormatting sqref="A24">
    <cfRule type="containsText" dxfId="2201" priority="49" operator="containsText" text="Independent">
      <formula>NOT(ISERROR(SEARCH("Independent",A24)))</formula>
    </cfRule>
    <cfRule type="containsText" dxfId="2200" priority="50" operator="containsText" text="Lib Dem">
      <formula>NOT(ISERROR(SEARCH("Lib Dem",A24)))</formula>
    </cfRule>
    <cfRule type="containsText" dxfId="2199" priority="51" operator="containsText" text="Green">
      <formula>NOT(ISERROR(SEARCH("Green",A24)))</formula>
    </cfRule>
    <cfRule type="containsText" dxfId="2198" priority="52" operator="containsText" text="Conservative">
      <formula>NOT(ISERROR(SEARCH("Conservative",A24)))</formula>
    </cfRule>
    <cfRule type="containsText" dxfId="2197" priority="53" operator="containsText" text="Labour">
      <formula>NOT(ISERROR(SEARCH("Labour",A24)))</formula>
    </cfRule>
    <cfRule type="containsText" dxfId="2196" priority="54" operator="containsText" text="SNP">
      <formula>NOT(ISERROR(SEARCH("SNP",A24)))</formula>
    </cfRule>
  </conditionalFormatting>
  <conditionalFormatting sqref="A25">
    <cfRule type="containsText" dxfId="2195" priority="43" operator="containsText" text="Independent">
      <formula>NOT(ISERROR(SEARCH("Independent",A25)))</formula>
    </cfRule>
    <cfRule type="containsText" dxfId="2194" priority="44" operator="containsText" text="Lib Dem">
      <formula>NOT(ISERROR(SEARCH("Lib Dem",A25)))</formula>
    </cfRule>
    <cfRule type="containsText" dxfId="2193" priority="45" operator="containsText" text="Green">
      <formula>NOT(ISERROR(SEARCH("Green",A25)))</formula>
    </cfRule>
    <cfRule type="containsText" dxfId="2192" priority="46" operator="containsText" text="Conservative">
      <formula>NOT(ISERROR(SEARCH("Conservative",A25)))</formula>
    </cfRule>
    <cfRule type="containsText" dxfId="2191" priority="47" operator="containsText" text="Labour">
      <formula>NOT(ISERROR(SEARCH("Labour",A25)))</formula>
    </cfRule>
    <cfRule type="containsText" dxfId="2190" priority="48" operator="containsText" text="SNP">
      <formula>NOT(ISERROR(SEARCH("SNP",A25)))</formula>
    </cfRule>
  </conditionalFormatting>
  <conditionalFormatting sqref="A26">
    <cfRule type="containsText" dxfId="2189" priority="37" operator="containsText" text="Independent">
      <formula>NOT(ISERROR(SEARCH("Independent",A26)))</formula>
    </cfRule>
    <cfRule type="containsText" dxfId="2188" priority="38" operator="containsText" text="Lib Dem">
      <formula>NOT(ISERROR(SEARCH("Lib Dem",A26)))</formula>
    </cfRule>
    <cfRule type="containsText" dxfId="2187" priority="39" operator="containsText" text="Green">
      <formula>NOT(ISERROR(SEARCH("Green",A26)))</formula>
    </cfRule>
    <cfRule type="containsText" dxfId="2186" priority="40" operator="containsText" text="Conservative">
      <formula>NOT(ISERROR(SEARCH("Conservative",A26)))</formula>
    </cfRule>
    <cfRule type="containsText" dxfId="2185" priority="41" operator="containsText" text="Labour">
      <formula>NOT(ISERROR(SEARCH("Labour",A26)))</formula>
    </cfRule>
    <cfRule type="containsText" dxfId="2184" priority="42" operator="containsText" text="SNP">
      <formula>NOT(ISERROR(SEARCH("SNP",A26)))</formula>
    </cfRule>
  </conditionalFormatting>
  <conditionalFormatting sqref="A27">
    <cfRule type="containsText" dxfId="2183" priority="31" operator="containsText" text="Independent">
      <formula>NOT(ISERROR(SEARCH("Independent",A27)))</formula>
    </cfRule>
    <cfRule type="containsText" dxfId="2182" priority="32" operator="containsText" text="Lib Dem">
      <formula>NOT(ISERROR(SEARCH("Lib Dem",A27)))</formula>
    </cfRule>
    <cfRule type="containsText" dxfId="2181" priority="33" operator="containsText" text="Green">
      <formula>NOT(ISERROR(SEARCH("Green",A27)))</formula>
    </cfRule>
    <cfRule type="containsText" dxfId="2180" priority="34" operator="containsText" text="Conservative">
      <formula>NOT(ISERROR(SEARCH("Conservative",A27)))</formula>
    </cfRule>
    <cfRule type="containsText" dxfId="2179" priority="35" operator="containsText" text="Labour">
      <formula>NOT(ISERROR(SEARCH("Labour",A27)))</formula>
    </cfRule>
    <cfRule type="containsText" dxfId="2178" priority="36" operator="containsText" text="SNP">
      <formula>NOT(ISERROR(SEARCH("SNP",A27)))</formula>
    </cfRule>
  </conditionalFormatting>
  <conditionalFormatting sqref="A28">
    <cfRule type="containsText" dxfId="2177" priority="25" operator="containsText" text="Independent">
      <formula>NOT(ISERROR(SEARCH("Independent",A28)))</formula>
    </cfRule>
    <cfRule type="containsText" dxfId="2176" priority="26" operator="containsText" text="Lib Dem">
      <formula>NOT(ISERROR(SEARCH("Lib Dem",A28)))</formula>
    </cfRule>
    <cfRule type="containsText" dxfId="2175" priority="27" operator="containsText" text="Green">
      <formula>NOT(ISERROR(SEARCH("Green",A28)))</formula>
    </cfRule>
    <cfRule type="containsText" dxfId="2174" priority="28" operator="containsText" text="Conservative">
      <formula>NOT(ISERROR(SEARCH("Conservative",A28)))</formula>
    </cfRule>
    <cfRule type="containsText" dxfId="2173" priority="29" operator="containsText" text="Labour">
      <formula>NOT(ISERROR(SEARCH("Labour",A28)))</formula>
    </cfRule>
    <cfRule type="containsText" dxfId="2172" priority="30" operator="containsText" text="SNP">
      <formula>NOT(ISERROR(SEARCH("SNP",A28)))</formula>
    </cfRule>
  </conditionalFormatting>
  <conditionalFormatting sqref="A29">
    <cfRule type="containsText" dxfId="2171" priority="19" operator="containsText" text="Independent">
      <formula>NOT(ISERROR(SEARCH("Independent",A29)))</formula>
    </cfRule>
    <cfRule type="containsText" dxfId="2170" priority="20" operator="containsText" text="Lib Dem">
      <formula>NOT(ISERROR(SEARCH("Lib Dem",A29)))</formula>
    </cfRule>
    <cfRule type="containsText" dxfId="2169" priority="21" operator="containsText" text="Green">
      <formula>NOT(ISERROR(SEARCH("Green",A29)))</formula>
    </cfRule>
    <cfRule type="containsText" dxfId="2168" priority="22" operator="containsText" text="Conservative">
      <formula>NOT(ISERROR(SEARCH("Conservative",A29)))</formula>
    </cfRule>
    <cfRule type="containsText" dxfId="2167" priority="23" operator="containsText" text="Labour">
      <formula>NOT(ISERROR(SEARCH("Labour",A29)))</formula>
    </cfRule>
    <cfRule type="containsText" dxfId="2166" priority="24" operator="containsText" text="SNP">
      <formula>NOT(ISERROR(SEARCH("SNP",A29)))</formula>
    </cfRule>
  </conditionalFormatting>
  <conditionalFormatting sqref="A30">
    <cfRule type="containsText" dxfId="2165" priority="13" operator="containsText" text="Independent">
      <formula>NOT(ISERROR(SEARCH("Independent",A30)))</formula>
    </cfRule>
    <cfRule type="containsText" dxfId="2164" priority="14" operator="containsText" text="Lib Dem">
      <formula>NOT(ISERROR(SEARCH("Lib Dem",A30)))</formula>
    </cfRule>
    <cfRule type="containsText" dxfId="2163" priority="15" operator="containsText" text="Green">
      <formula>NOT(ISERROR(SEARCH("Green",A30)))</formula>
    </cfRule>
    <cfRule type="containsText" dxfId="2162" priority="16" operator="containsText" text="Conservative">
      <formula>NOT(ISERROR(SEARCH("Conservative",A30)))</formula>
    </cfRule>
    <cfRule type="containsText" dxfId="2161" priority="17" operator="containsText" text="Labour">
      <formula>NOT(ISERROR(SEARCH("Labour",A30)))</formula>
    </cfRule>
    <cfRule type="containsText" dxfId="2160" priority="18" operator="containsText" text="SNP">
      <formula>NOT(ISERROR(SEARCH("SNP",A30)))</formula>
    </cfRule>
  </conditionalFormatting>
  <conditionalFormatting sqref="A31">
    <cfRule type="containsText" dxfId="2159" priority="7" operator="containsText" text="Independent">
      <formula>NOT(ISERROR(SEARCH("Independent",A31)))</formula>
    </cfRule>
    <cfRule type="containsText" dxfId="2158" priority="8" operator="containsText" text="Lib Dem">
      <formula>NOT(ISERROR(SEARCH("Lib Dem",A31)))</formula>
    </cfRule>
    <cfRule type="containsText" dxfId="2157" priority="9" operator="containsText" text="Green">
      <formula>NOT(ISERROR(SEARCH("Green",A31)))</formula>
    </cfRule>
    <cfRule type="containsText" dxfId="2156" priority="10" operator="containsText" text="Conservative">
      <formula>NOT(ISERROR(SEARCH("Conservative",A31)))</formula>
    </cfRule>
    <cfRule type="containsText" dxfId="2155" priority="11" operator="containsText" text="Labour">
      <formula>NOT(ISERROR(SEARCH("Labour",A31)))</formula>
    </cfRule>
    <cfRule type="containsText" dxfId="2154" priority="12" operator="containsText" text="SNP">
      <formula>NOT(ISERROR(SEARCH("SNP",A31)))</formula>
    </cfRule>
  </conditionalFormatting>
  <conditionalFormatting sqref="A32">
    <cfRule type="containsText" dxfId="2153" priority="1" operator="containsText" text="Independent">
      <formula>NOT(ISERROR(SEARCH("Independent",A32)))</formula>
    </cfRule>
    <cfRule type="containsText" dxfId="2152" priority="2" operator="containsText" text="Lib Dem">
      <formula>NOT(ISERROR(SEARCH("Lib Dem",A32)))</formula>
    </cfRule>
    <cfRule type="containsText" dxfId="2151" priority="3" operator="containsText" text="Green">
      <formula>NOT(ISERROR(SEARCH("Green",A32)))</formula>
    </cfRule>
    <cfRule type="containsText" dxfId="2150" priority="4" operator="containsText" text="Conservative">
      <formula>NOT(ISERROR(SEARCH("Conservative",A32)))</formula>
    </cfRule>
    <cfRule type="containsText" dxfId="2149" priority="5" operator="containsText" text="Labour">
      <formula>NOT(ISERROR(SEARCH("Labour",A32)))</formula>
    </cfRule>
    <cfRule type="containsText" dxfId="2148" priority="6" operator="containsText" text="SNP">
      <formula>NOT(ISERROR(SEARCH("SNP",A32)))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7B16-71D1-49CD-897E-9C74BFDDEFBB}">
  <dimension ref="A1:L154"/>
  <sheetViews>
    <sheetView workbookViewId="0">
      <selection activeCell="A7" sqref="A7:L7"/>
    </sheetView>
  </sheetViews>
  <sheetFormatPr defaultRowHeight="14.4" x14ac:dyDescent="0.3"/>
  <cols>
    <col min="1" max="1" width="13.88671875" bestFit="1" customWidth="1"/>
    <col min="2" max="2" width="23.77734375" bestFit="1" customWidth="1"/>
  </cols>
  <sheetData>
    <row r="1" spans="1:12" x14ac:dyDescent="0.3">
      <c r="A1" s="107" t="s">
        <v>1689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</row>
    <row r="3" spans="1:12" x14ac:dyDescent="0.3">
      <c r="A3" s="1" t="s">
        <v>2</v>
      </c>
      <c r="B3" s="1" t="s">
        <v>1701</v>
      </c>
      <c r="C3" s="1">
        <v>1971</v>
      </c>
      <c r="D3" s="1">
        <v>2054.6</v>
      </c>
      <c r="E3" s="1">
        <v>2105.6</v>
      </c>
      <c r="F3" s="1">
        <v>2108.3000000000002</v>
      </c>
      <c r="G3" s="1">
        <v>2110.8000000000002</v>
      </c>
      <c r="H3" s="1">
        <v>2117.3000000000002</v>
      </c>
      <c r="I3" s="1">
        <v>2123.3000000000002</v>
      </c>
      <c r="J3" s="1">
        <v>2225</v>
      </c>
      <c r="K3" s="1">
        <v>2387.6999999999998</v>
      </c>
      <c r="L3" s="1">
        <v>3744.2</v>
      </c>
    </row>
    <row r="4" spans="1:12" x14ac:dyDescent="0.3">
      <c r="A4" s="1" t="s">
        <v>2</v>
      </c>
      <c r="B4" s="1" t="s">
        <v>1710</v>
      </c>
      <c r="C4" s="1">
        <v>1240</v>
      </c>
      <c r="D4" s="1">
        <v>1285.8</v>
      </c>
      <c r="E4" s="1">
        <v>1306</v>
      </c>
      <c r="F4" s="1">
        <v>1308.5999999999999</v>
      </c>
      <c r="G4" s="1">
        <v>1321.6</v>
      </c>
      <c r="H4" s="1">
        <v>1326.1</v>
      </c>
      <c r="I4" s="1">
        <v>1342.6</v>
      </c>
      <c r="J4" s="1">
        <v>1485.1</v>
      </c>
      <c r="K4" s="1">
        <v>1691.4</v>
      </c>
      <c r="L4" s="1">
        <v>0</v>
      </c>
    </row>
    <row r="5" spans="1:12" x14ac:dyDescent="0.3">
      <c r="A5" s="1" t="s">
        <v>36</v>
      </c>
      <c r="B5" s="1" t="s">
        <v>1702</v>
      </c>
      <c r="C5" s="1">
        <v>2395</v>
      </c>
      <c r="D5" s="1">
        <v>2727.8</v>
      </c>
      <c r="E5" s="1">
        <v>2995.2</v>
      </c>
      <c r="F5" s="1">
        <v>2842</v>
      </c>
      <c r="G5" s="1">
        <v>2842</v>
      </c>
      <c r="H5" s="1">
        <v>2842</v>
      </c>
      <c r="I5" s="1">
        <v>2842</v>
      </c>
      <c r="J5" s="1">
        <v>2842</v>
      </c>
      <c r="K5" s="1">
        <v>2842</v>
      </c>
      <c r="L5" s="1">
        <v>2842</v>
      </c>
    </row>
    <row r="6" spans="1:12" x14ac:dyDescent="0.3">
      <c r="A6" s="1" t="s">
        <v>3</v>
      </c>
      <c r="B6" s="1" t="s">
        <v>1703</v>
      </c>
      <c r="C6" s="1">
        <v>786</v>
      </c>
      <c r="D6" s="1">
        <v>868.5</v>
      </c>
      <c r="E6" s="1">
        <v>966</v>
      </c>
      <c r="F6" s="1">
        <v>984.6</v>
      </c>
      <c r="G6" s="1">
        <v>995.7</v>
      </c>
      <c r="H6" s="1">
        <v>1014.7</v>
      </c>
      <c r="I6" s="1">
        <v>1037.5999999999999</v>
      </c>
      <c r="J6" s="1">
        <v>1167.3</v>
      </c>
      <c r="K6" s="1">
        <v>0</v>
      </c>
      <c r="L6" s="1"/>
    </row>
    <row r="7" spans="1:12" x14ac:dyDescent="0.3">
      <c r="A7" s="1" t="s">
        <v>5</v>
      </c>
      <c r="B7" s="1" t="s">
        <v>1704</v>
      </c>
      <c r="C7" s="1">
        <v>6079</v>
      </c>
      <c r="D7" s="1">
        <v>2842</v>
      </c>
      <c r="E7" s="1">
        <v>2842</v>
      </c>
      <c r="F7" s="1">
        <v>2842</v>
      </c>
      <c r="G7" s="1">
        <v>2842</v>
      </c>
      <c r="H7" s="1">
        <v>2842</v>
      </c>
      <c r="I7" s="1">
        <v>2842</v>
      </c>
      <c r="J7" s="1">
        <v>2842</v>
      </c>
      <c r="K7" s="1">
        <v>2842</v>
      </c>
      <c r="L7" s="1">
        <v>2842</v>
      </c>
    </row>
    <row r="8" spans="1:12" x14ac:dyDescent="0.3">
      <c r="A8" s="1" t="s">
        <v>5</v>
      </c>
      <c r="B8" s="1" t="s">
        <v>1705</v>
      </c>
      <c r="C8" s="1">
        <v>1138</v>
      </c>
      <c r="D8" s="1">
        <v>3652.9</v>
      </c>
      <c r="E8" s="1">
        <v>2842</v>
      </c>
      <c r="F8" s="1">
        <v>2842</v>
      </c>
      <c r="G8" s="1">
        <v>2842</v>
      </c>
      <c r="H8" s="1">
        <v>2842</v>
      </c>
      <c r="I8" s="1">
        <v>2842</v>
      </c>
      <c r="J8" s="1">
        <v>2842</v>
      </c>
      <c r="K8" s="1">
        <v>2842</v>
      </c>
      <c r="L8" s="1">
        <v>2842</v>
      </c>
    </row>
    <row r="9" spans="1:12" x14ac:dyDescent="0.3">
      <c r="A9" s="1" t="s">
        <v>6</v>
      </c>
      <c r="B9" s="1" t="s">
        <v>1706</v>
      </c>
      <c r="C9" s="1">
        <v>375</v>
      </c>
      <c r="D9" s="1">
        <v>430.4</v>
      </c>
      <c r="E9" s="1">
        <v>495.1</v>
      </c>
      <c r="F9" s="1">
        <v>502</v>
      </c>
      <c r="G9" s="1">
        <v>509.8</v>
      </c>
      <c r="H9" s="1">
        <v>537.29999999999995</v>
      </c>
      <c r="I9" s="1">
        <v>558</v>
      </c>
      <c r="J9" s="1">
        <v>0</v>
      </c>
      <c r="K9" s="1"/>
      <c r="L9" s="1"/>
    </row>
    <row r="10" spans="1:12" x14ac:dyDescent="0.3">
      <c r="A10" s="106" t="s">
        <v>120</v>
      </c>
      <c r="B10" s="1" t="s">
        <v>1707</v>
      </c>
      <c r="C10" s="1">
        <v>99</v>
      </c>
      <c r="D10" s="1">
        <v>112.8</v>
      </c>
      <c r="E10" s="1">
        <v>118.8</v>
      </c>
      <c r="F10" s="1">
        <v>123.5</v>
      </c>
      <c r="G10" s="1">
        <v>134</v>
      </c>
      <c r="H10" s="1">
        <v>138.9</v>
      </c>
      <c r="I10" s="1">
        <v>0</v>
      </c>
      <c r="J10" s="1"/>
      <c r="K10" s="1"/>
      <c r="L10" s="1"/>
    </row>
    <row r="11" spans="1:12" x14ac:dyDescent="0.3">
      <c r="A11" s="119" t="s">
        <v>40</v>
      </c>
      <c r="B11" s="1" t="s">
        <v>1708</v>
      </c>
      <c r="C11" s="1">
        <v>56</v>
      </c>
      <c r="D11" s="1">
        <v>68.8</v>
      </c>
      <c r="E11" s="1">
        <v>89.1</v>
      </c>
      <c r="F11" s="1">
        <v>101.7</v>
      </c>
      <c r="G11" s="1">
        <v>120</v>
      </c>
      <c r="H11" s="1">
        <v>0</v>
      </c>
      <c r="I11" s="1"/>
      <c r="J11" s="1"/>
      <c r="K11" s="1"/>
      <c r="L11" s="1"/>
    </row>
    <row r="12" spans="1:12" x14ac:dyDescent="0.3">
      <c r="A12" s="104" t="s">
        <v>83</v>
      </c>
      <c r="B12" s="1" t="s">
        <v>1709</v>
      </c>
      <c r="C12" s="1">
        <v>68</v>
      </c>
      <c r="D12" s="1">
        <v>78.599999999999994</v>
      </c>
      <c r="E12" s="1">
        <v>85.4</v>
      </c>
      <c r="F12" s="1">
        <v>100.4</v>
      </c>
      <c r="G12" s="1">
        <v>0</v>
      </c>
      <c r="H12" s="1"/>
      <c r="I12" s="1"/>
      <c r="J12" s="1"/>
      <c r="K12" s="1"/>
      <c r="L12" s="1"/>
    </row>
    <row r="13" spans="1:12" x14ac:dyDescent="0.3">
      <c r="A13" s="107" t="s">
        <v>1690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x14ac:dyDescent="0.3">
      <c r="A14" s="1" t="s">
        <v>20</v>
      </c>
      <c r="B14" s="1" t="s">
        <v>21</v>
      </c>
      <c r="C14" s="1" t="s">
        <v>22</v>
      </c>
      <c r="D14" s="1" t="s">
        <v>23</v>
      </c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 t="s">
        <v>2</v>
      </c>
      <c r="B15" s="1" t="s">
        <v>1711</v>
      </c>
      <c r="C15" s="1">
        <v>2382</v>
      </c>
      <c r="D15" s="1">
        <v>2264</v>
      </c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 t="s">
        <v>2</v>
      </c>
      <c r="B16" s="1" t="s">
        <v>1712</v>
      </c>
      <c r="C16" s="1">
        <v>880</v>
      </c>
      <c r="D16" s="1">
        <v>888</v>
      </c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 t="s">
        <v>36</v>
      </c>
      <c r="B17" s="1" t="s">
        <v>1713</v>
      </c>
      <c r="C17" s="1">
        <v>3083</v>
      </c>
      <c r="D17" s="1">
        <v>2264</v>
      </c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 t="s">
        <v>36</v>
      </c>
      <c r="B18" s="1" t="s">
        <v>1714</v>
      </c>
      <c r="C18" s="1">
        <v>1587</v>
      </c>
      <c r="D18" s="1">
        <v>2293.9</v>
      </c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 t="s">
        <v>3</v>
      </c>
      <c r="B19" s="1" t="s">
        <v>1715</v>
      </c>
      <c r="C19" s="1">
        <v>2334</v>
      </c>
      <c r="D19" s="1">
        <v>2264</v>
      </c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 t="s">
        <v>5</v>
      </c>
      <c r="B20" s="1" t="s">
        <v>1716</v>
      </c>
      <c r="C20" s="1">
        <v>560</v>
      </c>
      <c r="D20" s="1">
        <v>607.79999999999995</v>
      </c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 t="s">
        <v>6</v>
      </c>
      <c r="B21" s="1" t="s">
        <v>1717</v>
      </c>
      <c r="C21" s="1">
        <v>489</v>
      </c>
      <c r="D21" s="1">
        <v>499.4</v>
      </c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07" t="s">
        <v>1691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x14ac:dyDescent="0.3">
      <c r="A23" s="1" t="s">
        <v>20</v>
      </c>
      <c r="B23" s="1" t="s">
        <v>21</v>
      </c>
      <c r="C23" s="1" t="s">
        <v>22</v>
      </c>
      <c r="D23" s="1" t="s">
        <v>23</v>
      </c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 t="s">
        <v>2</v>
      </c>
      <c r="B24" s="1" t="s">
        <v>1718</v>
      </c>
      <c r="C24" s="1">
        <v>2541</v>
      </c>
      <c r="D24" s="1">
        <v>2369</v>
      </c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 t="s">
        <v>36</v>
      </c>
      <c r="B25" s="1" t="s">
        <v>1719</v>
      </c>
      <c r="C25" s="1">
        <v>2084</v>
      </c>
      <c r="D25" s="1">
        <v>2411.3000000000002</v>
      </c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 t="s">
        <v>3</v>
      </c>
      <c r="B26" s="1" t="s">
        <v>1720</v>
      </c>
      <c r="C26" s="1">
        <v>1262</v>
      </c>
      <c r="D26" s="1">
        <v>1483.3</v>
      </c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 t="s">
        <v>5</v>
      </c>
      <c r="B27" s="1" t="s">
        <v>1721</v>
      </c>
      <c r="C27" s="1">
        <v>3176</v>
      </c>
      <c r="D27" s="1">
        <v>2369</v>
      </c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 t="s">
        <v>6</v>
      </c>
      <c r="B28" s="1" t="s">
        <v>1722</v>
      </c>
      <c r="C28" s="1">
        <v>411</v>
      </c>
      <c r="D28" s="1">
        <v>521</v>
      </c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07" t="s">
        <v>1692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x14ac:dyDescent="0.3">
      <c r="A30" s="1" t="s">
        <v>20</v>
      </c>
      <c r="B30" s="1" t="s">
        <v>21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26</v>
      </c>
      <c r="H30" s="1" t="s">
        <v>27</v>
      </c>
      <c r="I30" s="1" t="s">
        <v>28</v>
      </c>
      <c r="J30" s="1" t="s">
        <v>29</v>
      </c>
      <c r="K30" s="1"/>
      <c r="L30" s="1"/>
    </row>
    <row r="31" spans="1:12" x14ac:dyDescent="0.3">
      <c r="A31" s="1" t="s">
        <v>2</v>
      </c>
      <c r="B31" s="1" t="s">
        <v>1693</v>
      </c>
      <c r="C31" s="1">
        <v>1866</v>
      </c>
      <c r="D31" s="1">
        <v>1879.3</v>
      </c>
      <c r="E31" s="1">
        <v>1894.3</v>
      </c>
      <c r="F31" s="1">
        <v>1917.6</v>
      </c>
      <c r="G31" s="1">
        <v>1923.6</v>
      </c>
      <c r="H31" s="1">
        <v>2313.1</v>
      </c>
      <c r="I31" s="1">
        <v>2080</v>
      </c>
      <c r="J31" s="1">
        <v>2080</v>
      </c>
      <c r="K31" s="1"/>
      <c r="L31" s="1"/>
    </row>
    <row r="32" spans="1:12" x14ac:dyDescent="0.3">
      <c r="A32" s="1" t="s">
        <v>2</v>
      </c>
      <c r="B32" s="1" t="s">
        <v>1694</v>
      </c>
      <c r="C32" s="1">
        <v>1390</v>
      </c>
      <c r="D32" s="1">
        <v>1402.1</v>
      </c>
      <c r="E32" s="1">
        <v>1421.6</v>
      </c>
      <c r="F32" s="1">
        <v>1457.2</v>
      </c>
      <c r="G32" s="1">
        <v>1463.5</v>
      </c>
      <c r="H32" s="1">
        <v>1638.6</v>
      </c>
      <c r="I32" s="1">
        <v>1836.9</v>
      </c>
      <c r="J32" s="1">
        <v>2207.8000000000002</v>
      </c>
      <c r="K32" s="1"/>
      <c r="L32" s="1"/>
    </row>
    <row r="33" spans="1:12" x14ac:dyDescent="0.3">
      <c r="A33" s="1" t="s">
        <v>36</v>
      </c>
      <c r="B33" s="1" t="s">
        <v>1695</v>
      </c>
      <c r="C33" s="1">
        <v>2951</v>
      </c>
      <c r="D33" s="1">
        <v>2080</v>
      </c>
      <c r="E33" s="1">
        <v>2080</v>
      </c>
      <c r="F33" s="1">
        <v>2080</v>
      </c>
      <c r="G33" s="1">
        <v>2080</v>
      </c>
      <c r="H33" s="1">
        <v>2080</v>
      </c>
      <c r="I33" s="1">
        <v>2080</v>
      </c>
      <c r="J33" s="1">
        <v>2080</v>
      </c>
      <c r="K33" s="1"/>
      <c r="L33" s="1"/>
    </row>
    <row r="34" spans="1:12" x14ac:dyDescent="0.3">
      <c r="A34" s="1" t="s">
        <v>3</v>
      </c>
      <c r="B34" s="1" t="s">
        <v>1696</v>
      </c>
      <c r="C34" s="1">
        <v>1579</v>
      </c>
      <c r="D34" s="1">
        <v>1710.3</v>
      </c>
      <c r="E34" s="1">
        <v>1731.1</v>
      </c>
      <c r="F34" s="1">
        <v>2157.3000000000002</v>
      </c>
      <c r="G34" s="1">
        <v>2080</v>
      </c>
      <c r="H34" s="1">
        <v>2080</v>
      </c>
      <c r="I34" s="1">
        <v>2080</v>
      </c>
      <c r="J34" s="1">
        <v>2080</v>
      </c>
      <c r="K34" s="1"/>
      <c r="L34" s="1"/>
    </row>
    <row r="35" spans="1:12" x14ac:dyDescent="0.3">
      <c r="A35" s="1" t="s">
        <v>3</v>
      </c>
      <c r="B35" s="1" t="s">
        <v>1697</v>
      </c>
      <c r="C35" s="1">
        <v>577</v>
      </c>
      <c r="D35" s="1">
        <v>623.29999999999995</v>
      </c>
      <c r="E35" s="1">
        <v>651.5</v>
      </c>
      <c r="F35" s="1">
        <v>0</v>
      </c>
      <c r="G35" s="1"/>
      <c r="H35" s="1"/>
      <c r="I35" s="1"/>
      <c r="J35" s="1"/>
      <c r="K35" s="1"/>
      <c r="L35" s="1"/>
    </row>
    <row r="36" spans="1:12" x14ac:dyDescent="0.3">
      <c r="A36" s="1" t="s">
        <v>6</v>
      </c>
      <c r="B36" s="1" t="s">
        <v>1698</v>
      </c>
      <c r="C36" s="1">
        <v>1039</v>
      </c>
      <c r="D36" s="1">
        <v>1085.9000000000001</v>
      </c>
      <c r="E36" s="1">
        <v>1130.4000000000001</v>
      </c>
      <c r="F36" s="1">
        <v>1165.5999999999999</v>
      </c>
      <c r="G36" s="1">
        <v>1179</v>
      </c>
      <c r="H36" s="1">
        <v>0</v>
      </c>
      <c r="I36" s="1"/>
      <c r="J36" s="1"/>
      <c r="K36" s="1"/>
      <c r="L36" s="1"/>
    </row>
    <row r="37" spans="1:12" x14ac:dyDescent="0.3">
      <c r="A37" s="1" t="s">
        <v>5</v>
      </c>
      <c r="B37" s="1" t="s">
        <v>1699</v>
      </c>
      <c r="C37" s="1">
        <v>812</v>
      </c>
      <c r="D37" s="1">
        <v>1073.5</v>
      </c>
      <c r="E37" s="1">
        <v>1149.8</v>
      </c>
      <c r="F37" s="1">
        <v>1200.5999999999999</v>
      </c>
      <c r="G37" s="1">
        <v>1220.0999999999999</v>
      </c>
      <c r="H37" s="1">
        <v>1573</v>
      </c>
      <c r="I37" s="1">
        <v>1582.4</v>
      </c>
      <c r="J37" s="1">
        <v>0</v>
      </c>
      <c r="K37" s="1"/>
      <c r="L37" s="1"/>
    </row>
    <row r="38" spans="1:12" x14ac:dyDescent="0.3">
      <c r="A38" s="1" t="s">
        <v>40</v>
      </c>
      <c r="B38" s="1" t="s">
        <v>1700</v>
      </c>
      <c r="C38" s="1">
        <v>185</v>
      </c>
      <c r="D38" s="1">
        <v>269.7</v>
      </c>
      <c r="E38" s="1">
        <v>0</v>
      </c>
      <c r="F38" s="1"/>
      <c r="G38" s="1"/>
      <c r="H38" s="1"/>
      <c r="I38" s="1"/>
      <c r="J38" s="1"/>
      <c r="K38" s="1"/>
      <c r="L38" s="1"/>
    </row>
    <row r="39" spans="1:12" x14ac:dyDescent="0.3">
      <c r="A39" s="107" t="s">
        <v>1723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x14ac:dyDescent="0.3">
      <c r="A40" s="1" t="s">
        <v>20</v>
      </c>
      <c r="B40" s="1" t="s">
        <v>21</v>
      </c>
      <c r="C40" s="1" t="s">
        <v>22</v>
      </c>
      <c r="D40" s="1" t="s">
        <v>23</v>
      </c>
      <c r="E40" s="1" t="s">
        <v>24</v>
      </c>
      <c r="F40" s="1" t="s">
        <v>25</v>
      </c>
      <c r="G40" s="1" t="s">
        <v>26</v>
      </c>
      <c r="H40" s="1" t="s">
        <v>27</v>
      </c>
      <c r="I40" s="1" t="s">
        <v>28</v>
      </c>
      <c r="J40" s="1" t="s">
        <v>29</v>
      </c>
      <c r="K40" s="1"/>
      <c r="L40" s="1"/>
    </row>
    <row r="41" spans="1:12" x14ac:dyDescent="0.3">
      <c r="A41" s="1" t="s">
        <v>2</v>
      </c>
      <c r="B41" s="1" t="s">
        <v>1724</v>
      </c>
      <c r="C41" s="1">
        <v>2572</v>
      </c>
      <c r="D41" s="1">
        <v>2576</v>
      </c>
      <c r="E41" s="1">
        <v>2611</v>
      </c>
      <c r="F41" s="1">
        <v>2811</v>
      </c>
      <c r="G41" s="1">
        <v>2714</v>
      </c>
      <c r="H41" s="1">
        <v>2714</v>
      </c>
      <c r="I41" s="1">
        <v>2714</v>
      </c>
      <c r="J41" s="1">
        <v>2714</v>
      </c>
      <c r="K41" s="1"/>
      <c r="L41" s="1"/>
    </row>
    <row r="42" spans="1:12" x14ac:dyDescent="0.3">
      <c r="A42" s="1" t="s">
        <v>36</v>
      </c>
      <c r="B42" s="1" t="s">
        <v>1725</v>
      </c>
      <c r="C42" s="1">
        <v>2685</v>
      </c>
      <c r="D42" s="1">
        <v>2691</v>
      </c>
      <c r="E42" s="1">
        <v>2707</v>
      </c>
      <c r="F42" s="1">
        <v>2840</v>
      </c>
      <c r="G42" s="1">
        <v>2714</v>
      </c>
      <c r="H42" s="1">
        <v>2714</v>
      </c>
      <c r="I42" s="1">
        <v>2714</v>
      </c>
      <c r="J42" s="1">
        <v>2714</v>
      </c>
      <c r="K42" s="1"/>
      <c r="L42" s="1"/>
    </row>
    <row r="43" spans="1:12" x14ac:dyDescent="0.3">
      <c r="A43" s="1" t="s">
        <v>36</v>
      </c>
      <c r="B43" s="1" t="s">
        <v>1128</v>
      </c>
      <c r="C43" s="1">
        <v>2323</v>
      </c>
      <c r="D43" s="1">
        <v>2323</v>
      </c>
      <c r="E43" s="1">
        <v>2325</v>
      </c>
      <c r="F43" s="1">
        <v>2411</v>
      </c>
      <c r="G43" s="1">
        <v>2459.1</v>
      </c>
      <c r="H43" s="1">
        <v>2571.1999999999998</v>
      </c>
      <c r="I43" s="1">
        <v>2573.9</v>
      </c>
      <c r="J43" s="1">
        <v>3103.3</v>
      </c>
      <c r="K43" s="1"/>
      <c r="L43" s="1"/>
    </row>
    <row r="44" spans="1:12" x14ac:dyDescent="0.3">
      <c r="A44" s="1" t="s">
        <v>3</v>
      </c>
      <c r="B44" s="1" t="s">
        <v>1726</v>
      </c>
      <c r="C44" s="1">
        <v>1678</v>
      </c>
      <c r="D44" s="1">
        <v>1678</v>
      </c>
      <c r="E44" s="1">
        <v>1681</v>
      </c>
      <c r="F44" s="1">
        <v>1704</v>
      </c>
      <c r="G44" s="1">
        <v>0</v>
      </c>
      <c r="H44" s="1"/>
      <c r="I44" s="1"/>
      <c r="J44" s="1"/>
      <c r="K44" s="1"/>
      <c r="L44" s="1"/>
    </row>
    <row r="45" spans="1:12" x14ac:dyDescent="0.3">
      <c r="A45" s="1" t="s">
        <v>5</v>
      </c>
      <c r="B45" s="1" t="s">
        <v>1727</v>
      </c>
      <c r="C45" s="1">
        <v>2251</v>
      </c>
      <c r="D45" s="1">
        <v>2253</v>
      </c>
      <c r="E45" s="1">
        <v>2388</v>
      </c>
      <c r="F45" s="1">
        <v>2870</v>
      </c>
      <c r="G45" s="1">
        <v>2714</v>
      </c>
      <c r="H45" s="1">
        <v>2714</v>
      </c>
      <c r="I45" s="1">
        <v>2714</v>
      </c>
      <c r="J45" s="1">
        <v>2714</v>
      </c>
      <c r="K45" s="1"/>
      <c r="L45" s="1"/>
    </row>
    <row r="46" spans="1:12" x14ac:dyDescent="0.3">
      <c r="A46" s="1" t="s">
        <v>6</v>
      </c>
      <c r="B46" s="1" t="s">
        <v>1728</v>
      </c>
      <c r="C46" s="1">
        <v>1669</v>
      </c>
      <c r="D46" s="1">
        <v>1674</v>
      </c>
      <c r="E46" s="1">
        <v>1748</v>
      </c>
      <c r="F46" s="1">
        <v>2182</v>
      </c>
      <c r="G46" s="1">
        <v>2244.6</v>
      </c>
      <c r="H46" s="1">
        <v>2248</v>
      </c>
      <c r="I46" s="1">
        <v>2316.4</v>
      </c>
      <c r="J46" s="1">
        <v>0</v>
      </c>
      <c r="K46" s="1"/>
      <c r="L46" s="1"/>
    </row>
    <row r="47" spans="1:12" x14ac:dyDescent="0.3">
      <c r="A47" s="1" t="s">
        <v>40</v>
      </c>
      <c r="B47" s="1" t="s">
        <v>1729</v>
      </c>
      <c r="C47" s="1">
        <v>357</v>
      </c>
      <c r="D47" s="1">
        <v>362</v>
      </c>
      <c r="E47" s="1">
        <v>0</v>
      </c>
      <c r="F47" s="1"/>
      <c r="G47" s="1"/>
      <c r="H47" s="1"/>
      <c r="I47" s="1"/>
      <c r="J47" s="1"/>
      <c r="K47" s="1"/>
      <c r="L47" s="1"/>
    </row>
    <row r="48" spans="1:12" x14ac:dyDescent="0.3">
      <c r="A48" s="106" t="s">
        <v>120</v>
      </c>
      <c r="B48" s="1" t="s">
        <v>1730</v>
      </c>
      <c r="C48" s="1">
        <v>32</v>
      </c>
      <c r="D48" s="1">
        <v>0</v>
      </c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07" t="s">
        <v>1731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 x14ac:dyDescent="0.3">
      <c r="A50" s="1" t="s">
        <v>20</v>
      </c>
      <c r="B50" s="1" t="s">
        <v>21</v>
      </c>
      <c r="C50" s="1" t="s">
        <v>22</v>
      </c>
      <c r="D50" s="1" t="s">
        <v>23</v>
      </c>
      <c r="E50" s="1" t="s">
        <v>24</v>
      </c>
      <c r="F50" s="1" t="s">
        <v>25</v>
      </c>
      <c r="G50" s="1" t="s">
        <v>26</v>
      </c>
      <c r="H50" s="1" t="s">
        <v>27</v>
      </c>
      <c r="I50" s="1"/>
      <c r="J50" s="1"/>
      <c r="K50" s="1"/>
      <c r="L50" s="1"/>
    </row>
    <row r="51" spans="1:12" x14ac:dyDescent="0.3">
      <c r="A51" s="1" t="s">
        <v>2</v>
      </c>
      <c r="B51" s="1" t="s">
        <v>1732</v>
      </c>
      <c r="C51" s="1">
        <v>2474</v>
      </c>
      <c r="D51" s="1">
        <v>2503.6999999999998</v>
      </c>
      <c r="E51" s="1">
        <v>2566.1999999999998</v>
      </c>
      <c r="F51" s="1">
        <v>2577.6</v>
      </c>
      <c r="G51" s="1">
        <v>2589.5</v>
      </c>
      <c r="H51" s="1">
        <v>2956.6</v>
      </c>
      <c r="I51" s="1"/>
      <c r="J51" s="1"/>
      <c r="K51" s="1"/>
      <c r="L51" s="1"/>
    </row>
    <row r="52" spans="1:12" x14ac:dyDescent="0.3">
      <c r="A52" s="1" t="s">
        <v>36</v>
      </c>
      <c r="B52" s="1" t="s">
        <v>1733</v>
      </c>
      <c r="C52" s="1">
        <v>3819</v>
      </c>
      <c r="D52" s="1">
        <v>2858</v>
      </c>
      <c r="E52" s="1">
        <v>2858</v>
      </c>
      <c r="F52" s="1">
        <v>2858</v>
      </c>
      <c r="G52" s="1">
        <v>2858</v>
      </c>
      <c r="H52" s="1">
        <v>2858</v>
      </c>
      <c r="I52" s="1"/>
      <c r="J52" s="1"/>
      <c r="K52" s="1"/>
      <c r="L52" s="1"/>
    </row>
    <row r="53" spans="1:12" x14ac:dyDescent="0.3">
      <c r="A53" s="1" t="s">
        <v>3</v>
      </c>
      <c r="B53" s="1" t="s">
        <v>1734</v>
      </c>
      <c r="C53" s="1">
        <v>878</v>
      </c>
      <c r="D53" s="1">
        <v>1089.0999999999999</v>
      </c>
      <c r="E53" s="1">
        <v>1289</v>
      </c>
      <c r="F53" s="1">
        <v>1316.1</v>
      </c>
      <c r="G53" s="1">
        <v>1386.8</v>
      </c>
      <c r="H53" s="1">
        <v>1633</v>
      </c>
      <c r="I53" s="1"/>
      <c r="J53" s="1"/>
      <c r="K53" s="1"/>
      <c r="L53" s="1"/>
    </row>
    <row r="54" spans="1:12" x14ac:dyDescent="0.3">
      <c r="A54" s="1" t="s">
        <v>5</v>
      </c>
      <c r="B54" s="1" t="s">
        <v>1735</v>
      </c>
      <c r="C54" s="1">
        <v>3502</v>
      </c>
      <c r="D54" s="1">
        <v>2858</v>
      </c>
      <c r="E54" s="1">
        <v>2858</v>
      </c>
      <c r="F54" s="1">
        <v>2858</v>
      </c>
      <c r="G54" s="1">
        <v>2858</v>
      </c>
      <c r="H54" s="1">
        <v>2858</v>
      </c>
      <c r="I54" s="1"/>
      <c r="J54" s="1"/>
      <c r="K54" s="1"/>
      <c r="L54" s="1"/>
    </row>
    <row r="55" spans="1:12" x14ac:dyDescent="0.3">
      <c r="A55" s="1" t="s">
        <v>6</v>
      </c>
      <c r="B55" s="1" t="s">
        <v>1736</v>
      </c>
      <c r="C55" s="1">
        <v>598</v>
      </c>
      <c r="D55" s="1">
        <v>670.7</v>
      </c>
      <c r="E55" s="1">
        <v>780.1</v>
      </c>
      <c r="F55" s="1">
        <v>792.5</v>
      </c>
      <c r="G55" s="1">
        <v>852.4</v>
      </c>
      <c r="H55" s="1">
        <v>0</v>
      </c>
      <c r="I55" s="1"/>
      <c r="J55" s="1"/>
      <c r="K55" s="1"/>
      <c r="L55" s="1"/>
    </row>
    <row r="56" spans="1:12" x14ac:dyDescent="0.3">
      <c r="A56" s="1" t="s">
        <v>40</v>
      </c>
      <c r="B56" s="1" t="s">
        <v>1737</v>
      </c>
      <c r="C56" s="1">
        <v>92</v>
      </c>
      <c r="D56" s="1">
        <v>221.6</v>
      </c>
      <c r="E56" s="1">
        <v>281.39999999999998</v>
      </c>
      <c r="F56" s="1">
        <v>316.89999999999998</v>
      </c>
      <c r="G56" s="1">
        <v>0</v>
      </c>
      <c r="H56" s="1"/>
      <c r="I56" s="1"/>
      <c r="J56" s="1"/>
      <c r="K56" s="1"/>
      <c r="L56" s="1"/>
    </row>
    <row r="57" spans="1:12" x14ac:dyDescent="0.3">
      <c r="A57" s="104" t="s">
        <v>83</v>
      </c>
      <c r="B57" s="1" t="s">
        <v>1738</v>
      </c>
      <c r="C57" s="1">
        <v>66</v>
      </c>
      <c r="D57" s="1">
        <v>150.5</v>
      </c>
      <c r="E57" s="1">
        <v>165.3</v>
      </c>
      <c r="F57" s="1">
        <v>0</v>
      </c>
      <c r="G57" s="1"/>
      <c r="H57" s="1"/>
      <c r="I57" s="1"/>
      <c r="J57" s="1"/>
      <c r="K57" s="1"/>
      <c r="L57" s="1"/>
    </row>
    <row r="58" spans="1:12" x14ac:dyDescent="0.3">
      <c r="A58" s="107" t="s">
        <v>1739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1:12" x14ac:dyDescent="0.3">
      <c r="A59" s="1" t="s">
        <v>20</v>
      </c>
      <c r="B59" s="1" t="s">
        <v>21</v>
      </c>
      <c r="C59" s="1" t="s">
        <v>22</v>
      </c>
      <c r="D59" s="1" t="s">
        <v>23</v>
      </c>
      <c r="E59" s="1" t="s">
        <v>24</v>
      </c>
      <c r="F59" s="1" t="s">
        <v>25</v>
      </c>
      <c r="G59" s="1" t="s">
        <v>26</v>
      </c>
      <c r="H59" s="1" t="s">
        <v>27</v>
      </c>
      <c r="I59" s="1" t="s">
        <v>28</v>
      </c>
      <c r="J59" s="1" t="s">
        <v>29</v>
      </c>
      <c r="K59" s="1" t="s">
        <v>30</v>
      </c>
      <c r="L59" s="1"/>
    </row>
    <row r="60" spans="1:12" x14ac:dyDescent="0.3">
      <c r="A60" s="1" t="s">
        <v>2</v>
      </c>
      <c r="B60" s="1" t="s">
        <v>1740</v>
      </c>
      <c r="C60" s="1">
        <v>1574</v>
      </c>
      <c r="D60" s="1">
        <v>1575</v>
      </c>
      <c r="E60" s="1">
        <v>1582</v>
      </c>
      <c r="F60" s="1">
        <v>1888</v>
      </c>
      <c r="G60" s="1">
        <v>1699</v>
      </c>
      <c r="H60" s="1">
        <v>1699</v>
      </c>
      <c r="I60" s="1">
        <v>1699</v>
      </c>
      <c r="J60" s="1">
        <v>1699</v>
      </c>
      <c r="K60" s="1">
        <v>1699</v>
      </c>
      <c r="L60" s="1"/>
    </row>
    <row r="61" spans="1:12" x14ac:dyDescent="0.3">
      <c r="A61" s="1" t="s">
        <v>2</v>
      </c>
      <c r="B61" s="1" t="s">
        <v>1741</v>
      </c>
      <c r="C61" s="1">
        <v>1190</v>
      </c>
      <c r="D61" s="1">
        <v>1191</v>
      </c>
      <c r="E61" s="1">
        <v>1204</v>
      </c>
      <c r="F61" s="1">
        <v>1452</v>
      </c>
      <c r="G61" s="1">
        <v>1596.7</v>
      </c>
      <c r="H61" s="1">
        <v>1596.8</v>
      </c>
      <c r="I61" s="1">
        <v>1621.8</v>
      </c>
      <c r="J61" s="1">
        <v>1634.4</v>
      </c>
      <c r="K61" s="1">
        <v>2391.6</v>
      </c>
      <c r="L61" s="1"/>
    </row>
    <row r="62" spans="1:12" x14ac:dyDescent="0.3">
      <c r="A62" s="1" t="s">
        <v>2</v>
      </c>
      <c r="B62" s="1" t="s">
        <v>1742</v>
      </c>
      <c r="C62" s="1">
        <v>648</v>
      </c>
      <c r="D62" s="1">
        <v>648</v>
      </c>
      <c r="E62" s="1">
        <v>653</v>
      </c>
      <c r="F62" s="1">
        <v>0</v>
      </c>
      <c r="G62" s="1"/>
      <c r="H62" s="1"/>
      <c r="I62" s="1"/>
      <c r="J62" s="1"/>
      <c r="K62" s="1"/>
      <c r="L62" s="1"/>
    </row>
    <row r="63" spans="1:12" x14ac:dyDescent="0.3">
      <c r="A63" s="1" t="s">
        <v>36</v>
      </c>
      <c r="B63" s="1" t="s">
        <v>1743</v>
      </c>
      <c r="C63" s="1">
        <v>1621</v>
      </c>
      <c r="D63" s="1">
        <v>1625</v>
      </c>
      <c r="E63" s="1">
        <v>1694</v>
      </c>
      <c r="F63" s="1">
        <v>1701</v>
      </c>
      <c r="G63" s="1">
        <v>1699</v>
      </c>
      <c r="H63" s="1">
        <v>1699</v>
      </c>
      <c r="I63" s="1">
        <v>1699</v>
      </c>
      <c r="J63" s="1">
        <v>1699</v>
      </c>
      <c r="K63" s="1">
        <v>1699</v>
      </c>
      <c r="L63" s="1"/>
    </row>
    <row r="64" spans="1:12" x14ac:dyDescent="0.3">
      <c r="A64" s="1" t="s">
        <v>3</v>
      </c>
      <c r="B64" s="1" t="s">
        <v>1744</v>
      </c>
      <c r="C64" s="1">
        <v>993</v>
      </c>
      <c r="D64" s="1">
        <v>995</v>
      </c>
      <c r="E64" s="1">
        <v>1048</v>
      </c>
      <c r="F64" s="1">
        <v>1063</v>
      </c>
      <c r="G64" s="1">
        <v>1071.4000000000001</v>
      </c>
      <c r="H64" s="1">
        <v>1071.7</v>
      </c>
      <c r="I64" s="1">
        <v>1822</v>
      </c>
      <c r="J64" s="1">
        <v>1699</v>
      </c>
      <c r="K64" s="1">
        <v>1699</v>
      </c>
      <c r="L64" s="1"/>
    </row>
    <row r="65" spans="1:12" x14ac:dyDescent="0.3">
      <c r="A65" s="1" t="s">
        <v>3</v>
      </c>
      <c r="B65" s="1" t="s">
        <v>1745</v>
      </c>
      <c r="C65" s="1">
        <v>844</v>
      </c>
      <c r="D65" s="1">
        <v>845</v>
      </c>
      <c r="E65" s="1">
        <v>902</v>
      </c>
      <c r="F65" s="1">
        <v>909</v>
      </c>
      <c r="G65" s="1">
        <v>914</v>
      </c>
      <c r="H65" s="1">
        <v>914.5</v>
      </c>
      <c r="I65" s="1">
        <v>0</v>
      </c>
      <c r="J65" s="1"/>
      <c r="K65" s="1"/>
      <c r="L65" s="1"/>
    </row>
    <row r="66" spans="1:12" x14ac:dyDescent="0.3">
      <c r="A66" s="1" t="s">
        <v>6</v>
      </c>
      <c r="B66" s="1" t="s">
        <v>1746</v>
      </c>
      <c r="C66" s="1">
        <v>1264</v>
      </c>
      <c r="D66" s="1">
        <v>1269</v>
      </c>
      <c r="E66" s="1">
        <v>1356</v>
      </c>
      <c r="F66" s="1">
        <v>1405</v>
      </c>
      <c r="G66" s="1">
        <v>1421.3</v>
      </c>
      <c r="H66" s="1">
        <v>1421.6</v>
      </c>
      <c r="I66" s="1">
        <v>1471.4</v>
      </c>
      <c r="J66" s="1">
        <v>1501.5</v>
      </c>
      <c r="K66" s="1">
        <v>0</v>
      </c>
      <c r="L66" s="1"/>
    </row>
    <row r="67" spans="1:12" x14ac:dyDescent="0.3">
      <c r="A67" s="1" t="s">
        <v>5</v>
      </c>
      <c r="B67" s="1" t="s">
        <v>1747</v>
      </c>
      <c r="C67" s="1">
        <v>332</v>
      </c>
      <c r="D67" s="1">
        <v>338</v>
      </c>
      <c r="E67" s="1">
        <v>0</v>
      </c>
      <c r="F67" s="1"/>
      <c r="G67" s="1"/>
      <c r="H67" s="1"/>
      <c r="I67" s="1"/>
      <c r="J67" s="1"/>
      <c r="K67" s="1"/>
      <c r="L67" s="1"/>
    </row>
    <row r="68" spans="1:12" x14ac:dyDescent="0.3">
      <c r="A68" s="106" t="s">
        <v>120</v>
      </c>
      <c r="B68" s="1" t="s">
        <v>1748</v>
      </c>
      <c r="C68" s="1">
        <v>27</v>
      </c>
      <c r="D68" s="1">
        <v>0</v>
      </c>
      <c r="E68" s="1"/>
      <c r="F68" s="1"/>
      <c r="G68" s="1"/>
      <c r="H68" s="1"/>
      <c r="I68" s="1"/>
      <c r="J68" s="1"/>
      <c r="K68" s="1"/>
      <c r="L68" s="1"/>
    </row>
    <row r="69" spans="1:12" x14ac:dyDescent="0.3">
      <c r="A69" s="107" t="s">
        <v>1749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1:12" x14ac:dyDescent="0.3">
      <c r="A70" s="1" t="s">
        <v>20</v>
      </c>
      <c r="B70" s="1" t="s">
        <v>21</v>
      </c>
      <c r="C70" s="1" t="s">
        <v>22</v>
      </c>
      <c r="D70" s="1" t="s">
        <v>23</v>
      </c>
      <c r="E70" s="1" t="s">
        <v>24</v>
      </c>
      <c r="F70" s="1" t="s">
        <v>25</v>
      </c>
      <c r="G70" s="1" t="s">
        <v>26</v>
      </c>
      <c r="H70" s="1" t="s">
        <v>27</v>
      </c>
      <c r="I70" s="1"/>
      <c r="J70" s="1"/>
      <c r="K70" s="1"/>
      <c r="L70" s="1"/>
    </row>
    <row r="71" spans="1:12" x14ac:dyDescent="0.3">
      <c r="A71" s="1" t="s">
        <v>2</v>
      </c>
      <c r="B71" s="1" t="s">
        <v>1750</v>
      </c>
      <c r="C71" s="1">
        <v>2359</v>
      </c>
      <c r="D71" s="1">
        <v>2387.8000000000002</v>
      </c>
      <c r="E71" s="1">
        <v>2611</v>
      </c>
      <c r="F71" s="1">
        <v>2712.2</v>
      </c>
      <c r="G71" s="1">
        <v>2714.7</v>
      </c>
      <c r="H71" s="1">
        <v>0</v>
      </c>
      <c r="I71" s="1"/>
      <c r="J71" s="1"/>
      <c r="K71" s="1"/>
      <c r="L71" s="1"/>
    </row>
    <row r="72" spans="1:12" x14ac:dyDescent="0.3">
      <c r="A72" s="1" t="s">
        <v>36</v>
      </c>
      <c r="B72" s="1" t="s">
        <v>1751</v>
      </c>
      <c r="C72" s="1">
        <v>3783</v>
      </c>
      <c r="D72" s="1">
        <v>2845</v>
      </c>
      <c r="E72" s="1">
        <v>2845</v>
      </c>
      <c r="F72" s="1">
        <v>2845</v>
      </c>
      <c r="G72" s="1">
        <v>2845</v>
      </c>
      <c r="H72" s="1">
        <v>2845</v>
      </c>
      <c r="I72" s="1"/>
      <c r="J72" s="1"/>
      <c r="K72" s="1"/>
      <c r="L72" s="1"/>
    </row>
    <row r="73" spans="1:12" x14ac:dyDescent="0.3">
      <c r="A73" s="1" t="s">
        <v>36</v>
      </c>
      <c r="B73" s="1" t="s">
        <v>1752</v>
      </c>
      <c r="C73" s="1">
        <v>1879</v>
      </c>
      <c r="D73" s="1">
        <v>2580.6999999999998</v>
      </c>
      <c r="E73" s="1">
        <v>2602.1999999999998</v>
      </c>
      <c r="F73" s="1">
        <v>2724.5</v>
      </c>
      <c r="G73" s="1">
        <v>2727.4</v>
      </c>
      <c r="H73" s="1">
        <v>3430.1</v>
      </c>
      <c r="I73" s="1"/>
      <c r="J73" s="1"/>
      <c r="K73" s="1"/>
      <c r="L73" s="1"/>
    </row>
    <row r="74" spans="1:12" x14ac:dyDescent="0.3">
      <c r="A74" s="1" t="s">
        <v>3</v>
      </c>
      <c r="B74" s="1" t="s">
        <v>1753</v>
      </c>
      <c r="C74" s="1">
        <v>2343</v>
      </c>
      <c r="D74" s="1">
        <v>2423.8000000000002</v>
      </c>
      <c r="E74" s="1">
        <v>2541.6</v>
      </c>
      <c r="F74" s="1">
        <v>2855.4</v>
      </c>
      <c r="G74" s="1">
        <v>2845</v>
      </c>
      <c r="H74" s="1">
        <v>2845</v>
      </c>
      <c r="I74" s="1"/>
      <c r="J74" s="1"/>
      <c r="K74" s="1"/>
      <c r="L74" s="1"/>
    </row>
    <row r="75" spans="1:12" x14ac:dyDescent="0.3">
      <c r="A75" s="1" t="s">
        <v>5</v>
      </c>
      <c r="B75" s="1" t="s">
        <v>1754</v>
      </c>
      <c r="C75" s="1">
        <v>528</v>
      </c>
      <c r="D75" s="1">
        <v>584</v>
      </c>
      <c r="E75" s="1">
        <v>680.5</v>
      </c>
      <c r="F75" s="1">
        <v>0</v>
      </c>
      <c r="G75" s="1"/>
      <c r="H75" s="1"/>
      <c r="I75" s="1"/>
      <c r="J75" s="1"/>
      <c r="K75" s="1"/>
      <c r="L75" s="1"/>
    </row>
    <row r="76" spans="1:12" x14ac:dyDescent="0.3">
      <c r="A76" s="1" t="s">
        <v>6</v>
      </c>
      <c r="B76" s="1" t="s">
        <v>1755</v>
      </c>
      <c r="C76" s="1">
        <v>487</v>
      </c>
      <c r="D76" s="1">
        <v>500.4</v>
      </c>
      <c r="E76" s="1">
        <v>0</v>
      </c>
      <c r="F76" s="1"/>
      <c r="G76" s="1"/>
      <c r="H76" s="1"/>
      <c r="I76" s="1"/>
      <c r="J76" s="1"/>
      <c r="K76" s="1"/>
      <c r="L76" s="1"/>
    </row>
    <row r="77" spans="1:12" x14ac:dyDescent="0.3">
      <c r="A77" s="107" t="s">
        <v>1756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1:12" x14ac:dyDescent="0.3">
      <c r="A78" s="1" t="s">
        <v>20</v>
      </c>
      <c r="B78" s="1" t="s">
        <v>21</v>
      </c>
      <c r="C78" s="1" t="s">
        <v>22</v>
      </c>
      <c r="D78" s="1" t="s">
        <v>23</v>
      </c>
      <c r="E78" s="1" t="s">
        <v>24</v>
      </c>
      <c r="F78" s="1" t="s">
        <v>25</v>
      </c>
      <c r="G78" s="1" t="s">
        <v>26</v>
      </c>
      <c r="H78" s="1" t="s">
        <v>27</v>
      </c>
      <c r="I78" s="1"/>
      <c r="J78" s="1"/>
      <c r="K78" s="1"/>
      <c r="L78" s="1"/>
    </row>
    <row r="79" spans="1:12" x14ac:dyDescent="0.3">
      <c r="A79" s="1" t="s">
        <v>2</v>
      </c>
      <c r="B79" s="1" t="s">
        <v>1757</v>
      </c>
      <c r="C79" s="1">
        <v>1924</v>
      </c>
      <c r="D79" s="1">
        <v>1939.2</v>
      </c>
      <c r="E79" s="1">
        <v>2028</v>
      </c>
      <c r="F79" s="1">
        <v>2043</v>
      </c>
      <c r="G79" s="1">
        <v>2125.8000000000002</v>
      </c>
      <c r="H79" s="1">
        <v>2755.6</v>
      </c>
      <c r="I79" s="1"/>
      <c r="J79" s="1"/>
      <c r="K79" s="1"/>
      <c r="L79" s="1"/>
    </row>
    <row r="80" spans="1:12" x14ac:dyDescent="0.3">
      <c r="A80" s="1" t="s">
        <v>36</v>
      </c>
      <c r="B80" s="1" t="s">
        <v>1758</v>
      </c>
      <c r="C80" s="1">
        <v>2908</v>
      </c>
      <c r="D80" s="1">
        <v>2287</v>
      </c>
      <c r="E80" s="1">
        <v>2287</v>
      </c>
      <c r="F80" s="1">
        <v>2287</v>
      </c>
      <c r="G80" s="1">
        <v>2287</v>
      </c>
      <c r="H80" s="1">
        <v>2287</v>
      </c>
      <c r="I80" s="1"/>
      <c r="J80" s="1"/>
      <c r="K80" s="1"/>
      <c r="L80" s="1"/>
    </row>
    <row r="81" spans="1:12" x14ac:dyDescent="0.3">
      <c r="A81" s="1" t="s">
        <v>40</v>
      </c>
      <c r="B81" s="1" t="s">
        <v>1759</v>
      </c>
      <c r="C81" s="1">
        <v>62</v>
      </c>
      <c r="D81" s="1">
        <v>91.3</v>
      </c>
      <c r="E81" s="1">
        <v>101.2</v>
      </c>
      <c r="F81" s="1">
        <v>0</v>
      </c>
      <c r="G81" s="1"/>
      <c r="H81" s="1"/>
      <c r="I81" s="1"/>
      <c r="J81" s="1"/>
      <c r="K81" s="1"/>
      <c r="L81" s="1"/>
    </row>
    <row r="82" spans="1:12" x14ac:dyDescent="0.3">
      <c r="A82" s="1" t="s">
        <v>3</v>
      </c>
      <c r="B82" s="1" t="s">
        <v>1760</v>
      </c>
      <c r="C82" s="1">
        <v>1266</v>
      </c>
      <c r="D82" s="1">
        <v>1395.6</v>
      </c>
      <c r="E82" s="1">
        <v>1458.8</v>
      </c>
      <c r="F82" s="1">
        <v>1482.3</v>
      </c>
      <c r="G82" s="1">
        <v>1864</v>
      </c>
      <c r="H82" s="1">
        <v>0</v>
      </c>
      <c r="I82" s="1"/>
      <c r="J82" s="1"/>
      <c r="K82" s="1"/>
      <c r="L82" s="1"/>
    </row>
    <row r="83" spans="1:12" x14ac:dyDescent="0.3">
      <c r="A83" s="1" t="s">
        <v>5</v>
      </c>
      <c r="B83" s="1" t="s">
        <v>1761</v>
      </c>
      <c r="C83" s="1">
        <v>461</v>
      </c>
      <c r="D83" s="1">
        <v>659.8</v>
      </c>
      <c r="E83" s="1">
        <v>705.2</v>
      </c>
      <c r="F83" s="1">
        <v>732.9</v>
      </c>
      <c r="G83" s="1">
        <v>0</v>
      </c>
      <c r="H83" s="1"/>
      <c r="I83" s="1"/>
      <c r="J83" s="1"/>
      <c r="K83" s="1"/>
      <c r="L83" s="1"/>
    </row>
    <row r="84" spans="1:12" x14ac:dyDescent="0.3">
      <c r="A84" s="1" t="s">
        <v>6</v>
      </c>
      <c r="B84" s="1" t="s">
        <v>1762</v>
      </c>
      <c r="C84" s="1">
        <v>2525</v>
      </c>
      <c r="D84" s="1">
        <v>2287</v>
      </c>
      <c r="E84" s="1">
        <v>2287</v>
      </c>
      <c r="F84" s="1">
        <v>2287</v>
      </c>
      <c r="G84" s="1">
        <v>2287</v>
      </c>
      <c r="H84" s="1">
        <v>2287</v>
      </c>
      <c r="I84" s="1"/>
      <c r="J84" s="1"/>
      <c r="K84" s="1"/>
      <c r="L84" s="1"/>
    </row>
    <row r="85" spans="1:12" x14ac:dyDescent="0.3">
      <c r="A85" s="107" t="s">
        <v>1763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1:12" x14ac:dyDescent="0.3">
      <c r="A86" s="1" t="s">
        <v>20</v>
      </c>
      <c r="B86" s="1" t="s">
        <v>21</v>
      </c>
      <c r="C86" s="1" t="s">
        <v>22</v>
      </c>
      <c r="D86" s="1" t="s">
        <v>23</v>
      </c>
      <c r="E86" s="1" t="s">
        <v>24</v>
      </c>
      <c r="F86" s="1" t="s">
        <v>25</v>
      </c>
      <c r="G86" s="1" t="s">
        <v>26</v>
      </c>
      <c r="H86" s="1"/>
      <c r="I86" s="1"/>
      <c r="J86" s="1"/>
      <c r="K86" s="1"/>
      <c r="L86" s="1"/>
    </row>
    <row r="87" spans="1:12" x14ac:dyDescent="0.3">
      <c r="A87" s="1" t="s">
        <v>2</v>
      </c>
      <c r="B87" s="1" t="s">
        <v>1764</v>
      </c>
      <c r="C87" s="1">
        <v>2427</v>
      </c>
      <c r="D87" s="1">
        <v>2429.1</v>
      </c>
      <c r="E87" s="1">
        <v>2450.1999999999998</v>
      </c>
      <c r="F87" s="1">
        <v>2452.3000000000002</v>
      </c>
      <c r="G87" s="1">
        <v>0</v>
      </c>
      <c r="H87" s="1"/>
      <c r="I87" s="1"/>
      <c r="J87" s="1"/>
      <c r="K87" s="1"/>
      <c r="L87" s="1"/>
    </row>
    <row r="88" spans="1:12" x14ac:dyDescent="0.3">
      <c r="A88" s="1" t="s">
        <v>36</v>
      </c>
      <c r="B88" s="1" t="s">
        <v>1765</v>
      </c>
      <c r="C88" s="1">
        <v>3010</v>
      </c>
      <c r="D88" s="1">
        <v>2716</v>
      </c>
      <c r="E88" s="1">
        <v>2716</v>
      </c>
      <c r="F88" s="1">
        <v>2716</v>
      </c>
      <c r="G88" s="1">
        <v>2716</v>
      </c>
      <c r="H88" s="1"/>
      <c r="I88" s="1"/>
      <c r="J88" s="1"/>
      <c r="K88" s="1"/>
      <c r="L88" s="1"/>
    </row>
    <row r="89" spans="1:12" x14ac:dyDescent="0.3">
      <c r="A89" s="1" t="s">
        <v>36</v>
      </c>
      <c r="B89" s="1" t="s">
        <v>1766</v>
      </c>
      <c r="C89" s="1">
        <v>1001</v>
      </c>
      <c r="D89" s="1">
        <v>1260</v>
      </c>
      <c r="E89" s="1">
        <v>0</v>
      </c>
      <c r="F89" s="1"/>
      <c r="G89" s="1"/>
      <c r="H89" s="1"/>
      <c r="I89" s="1"/>
      <c r="J89" s="1"/>
      <c r="K89" s="1"/>
      <c r="L89" s="1"/>
    </row>
    <row r="90" spans="1:12" x14ac:dyDescent="0.3">
      <c r="A90" s="1" t="s">
        <v>3</v>
      </c>
      <c r="B90" s="1" t="s">
        <v>1767</v>
      </c>
      <c r="C90" s="1">
        <v>2473</v>
      </c>
      <c r="D90" s="1">
        <v>2480.8000000000002</v>
      </c>
      <c r="E90" s="1">
        <v>2699.7</v>
      </c>
      <c r="F90" s="1">
        <v>2701.2</v>
      </c>
      <c r="G90" s="1">
        <v>3441.7</v>
      </c>
      <c r="H90" s="1"/>
      <c r="I90" s="1"/>
      <c r="J90" s="1"/>
      <c r="K90" s="1"/>
      <c r="L90" s="1"/>
    </row>
    <row r="91" spans="1:12" x14ac:dyDescent="0.3">
      <c r="A91" s="1" t="s">
        <v>5</v>
      </c>
      <c r="B91" s="1" t="s">
        <v>1768</v>
      </c>
      <c r="C91" s="1">
        <v>2039</v>
      </c>
      <c r="D91" s="1">
        <v>2054</v>
      </c>
      <c r="E91" s="1">
        <v>2509</v>
      </c>
      <c r="F91" s="1">
        <v>2510.3000000000002</v>
      </c>
      <c r="G91" s="1">
        <v>3477.3</v>
      </c>
      <c r="H91" s="1"/>
      <c r="I91" s="1"/>
      <c r="J91" s="1"/>
      <c r="K91" s="1"/>
      <c r="L91" s="1"/>
    </row>
    <row r="92" spans="1:12" x14ac:dyDescent="0.3">
      <c r="A92" s="1" t="s">
        <v>6</v>
      </c>
      <c r="B92" s="1" t="s">
        <v>1769</v>
      </c>
      <c r="C92" s="1">
        <v>2629</v>
      </c>
      <c r="D92" s="1">
        <v>2631.9</v>
      </c>
      <c r="E92" s="1">
        <v>2721.4</v>
      </c>
      <c r="F92" s="1">
        <v>2716</v>
      </c>
      <c r="G92" s="1">
        <v>2716</v>
      </c>
      <c r="H92" s="1"/>
      <c r="I92" s="1"/>
      <c r="J92" s="1"/>
      <c r="K92" s="1"/>
      <c r="L92" s="1"/>
    </row>
    <row r="93" spans="1:12" x14ac:dyDescent="0.3">
      <c r="A93" s="107" t="s">
        <v>1776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1:12" x14ac:dyDescent="0.3">
      <c r="A94" s="1" t="s">
        <v>20</v>
      </c>
      <c r="B94" s="1" t="s">
        <v>21</v>
      </c>
      <c r="C94" s="1" t="s">
        <v>22</v>
      </c>
      <c r="D94" s="1" t="s">
        <v>23</v>
      </c>
      <c r="E94" s="1" t="s">
        <v>24</v>
      </c>
      <c r="F94" s="1" t="s">
        <v>25</v>
      </c>
      <c r="G94" s="1" t="s">
        <v>26</v>
      </c>
      <c r="H94" s="1" t="s">
        <v>27</v>
      </c>
      <c r="I94" s="1"/>
      <c r="J94" s="1"/>
      <c r="K94" s="1"/>
      <c r="L94" s="1"/>
    </row>
    <row r="95" spans="1:12" x14ac:dyDescent="0.3">
      <c r="A95" s="1" t="s">
        <v>2</v>
      </c>
      <c r="B95" s="1" t="s">
        <v>1770</v>
      </c>
      <c r="C95" s="1">
        <v>2228</v>
      </c>
      <c r="D95" s="1">
        <v>1776</v>
      </c>
      <c r="E95" s="1">
        <v>1776</v>
      </c>
      <c r="F95" s="1">
        <v>1776</v>
      </c>
      <c r="G95" s="1">
        <v>1776</v>
      </c>
      <c r="H95" s="1">
        <v>1776</v>
      </c>
      <c r="I95" s="1"/>
      <c r="J95" s="1"/>
      <c r="K95" s="1"/>
      <c r="L95" s="1"/>
    </row>
    <row r="96" spans="1:12" x14ac:dyDescent="0.3">
      <c r="A96" s="1" t="s">
        <v>36</v>
      </c>
      <c r="B96" s="1" t="s">
        <v>1771</v>
      </c>
      <c r="C96" s="1">
        <v>2904</v>
      </c>
      <c r="D96" s="1">
        <v>1776</v>
      </c>
      <c r="E96" s="1">
        <v>1776</v>
      </c>
      <c r="F96" s="1">
        <v>1776</v>
      </c>
      <c r="G96" s="1">
        <v>1776</v>
      </c>
      <c r="H96" s="1">
        <v>1776</v>
      </c>
      <c r="I96" s="1"/>
      <c r="J96" s="1"/>
      <c r="K96" s="1"/>
      <c r="L96" s="1"/>
    </row>
    <row r="97" spans="1:12" x14ac:dyDescent="0.3">
      <c r="A97" s="106" t="s">
        <v>120</v>
      </c>
      <c r="B97" s="1" t="s">
        <v>1772</v>
      </c>
      <c r="C97" s="1">
        <v>91</v>
      </c>
      <c r="D97" s="1">
        <v>91.9</v>
      </c>
      <c r="E97" s="1">
        <v>135.69999999999999</v>
      </c>
      <c r="F97" s="1">
        <v>137</v>
      </c>
      <c r="G97" s="1">
        <v>0</v>
      </c>
      <c r="H97" s="1"/>
      <c r="I97" s="1"/>
      <c r="J97" s="1"/>
      <c r="K97" s="1"/>
      <c r="L97" s="1"/>
    </row>
    <row r="98" spans="1:12" x14ac:dyDescent="0.3">
      <c r="A98" s="1" t="s">
        <v>3</v>
      </c>
      <c r="B98" s="1" t="s">
        <v>1773</v>
      </c>
      <c r="C98" s="1">
        <v>1177</v>
      </c>
      <c r="D98" s="1">
        <v>1372</v>
      </c>
      <c r="E98" s="1">
        <v>1512.4</v>
      </c>
      <c r="F98" s="1">
        <v>1534.8</v>
      </c>
      <c r="G98" s="1">
        <v>1566.4</v>
      </c>
      <c r="H98" s="1">
        <v>2424.6999999999998</v>
      </c>
      <c r="I98" s="1"/>
      <c r="J98" s="1"/>
      <c r="K98" s="1"/>
      <c r="L98" s="1"/>
    </row>
    <row r="99" spans="1:12" x14ac:dyDescent="0.3">
      <c r="A99" s="1" t="s">
        <v>5</v>
      </c>
      <c r="B99" s="1" t="s">
        <v>1774</v>
      </c>
      <c r="C99" s="1">
        <v>711</v>
      </c>
      <c r="D99" s="1">
        <v>1186</v>
      </c>
      <c r="E99" s="1">
        <v>1304.5</v>
      </c>
      <c r="F99" s="1">
        <v>1318.2</v>
      </c>
      <c r="G99" s="1">
        <v>1388.9</v>
      </c>
      <c r="H99" s="1">
        <v>0</v>
      </c>
      <c r="I99" s="1"/>
      <c r="J99" s="1"/>
      <c r="K99" s="1"/>
      <c r="L99" s="1"/>
    </row>
    <row r="100" spans="1:12" x14ac:dyDescent="0.3">
      <c r="A100" s="1" t="s">
        <v>6</v>
      </c>
      <c r="B100" s="1" t="s">
        <v>1775</v>
      </c>
      <c r="C100" s="1">
        <v>1823</v>
      </c>
      <c r="D100" s="1">
        <v>1776</v>
      </c>
      <c r="E100" s="1">
        <v>1776</v>
      </c>
      <c r="F100" s="1">
        <v>1776</v>
      </c>
      <c r="G100" s="1">
        <v>1776</v>
      </c>
      <c r="H100" s="1">
        <v>1776</v>
      </c>
      <c r="I100" s="1"/>
      <c r="J100" s="1"/>
      <c r="K100" s="1"/>
      <c r="L100" s="1"/>
    </row>
    <row r="101" spans="1:12" x14ac:dyDescent="0.3">
      <c r="A101" s="107" t="s">
        <v>1787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1:12" x14ac:dyDescent="0.3">
      <c r="A102" s="1" t="s">
        <v>20</v>
      </c>
      <c r="B102" s="1" t="s">
        <v>21</v>
      </c>
      <c r="C102" s="1" t="s">
        <v>22</v>
      </c>
      <c r="D102" s="1" t="s">
        <v>23</v>
      </c>
      <c r="E102" s="1" t="s">
        <v>24</v>
      </c>
      <c r="F102" s="1" t="s">
        <v>25</v>
      </c>
      <c r="G102" s="1" t="s">
        <v>26</v>
      </c>
      <c r="H102" s="1" t="s">
        <v>27</v>
      </c>
      <c r="I102" s="1" t="s">
        <v>28</v>
      </c>
      <c r="J102" s="1" t="s">
        <v>29</v>
      </c>
      <c r="K102" s="1" t="s">
        <v>30</v>
      </c>
      <c r="L102" s="1"/>
    </row>
    <row r="103" spans="1:12" x14ac:dyDescent="0.3">
      <c r="A103" s="1" t="s">
        <v>2</v>
      </c>
      <c r="B103" s="1" t="s">
        <v>1777</v>
      </c>
      <c r="C103" s="1">
        <v>1900</v>
      </c>
      <c r="D103" s="1">
        <v>1901</v>
      </c>
      <c r="E103" s="1">
        <v>1903</v>
      </c>
      <c r="F103" s="1">
        <v>1923</v>
      </c>
      <c r="G103" s="1">
        <v>1949.4</v>
      </c>
      <c r="H103" s="1">
        <v>2052.1999999999998</v>
      </c>
      <c r="I103" s="1">
        <v>2090.4</v>
      </c>
      <c r="J103" s="1">
        <v>2126</v>
      </c>
      <c r="K103" s="1">
        <v>2209.4</v>
      </c>
      <c r="L103" s="1"/>
    </row>
    <row r="104" spans="1:12" x14ac:dyDescent="0.3">
      <c r="A104" s="1" t="s">
        <v>2</v>
      </c>
      <c r="B104" s="1" t="s">
        <v>1778</v>
      </c>
      <c r="C104" s="1">
        <v>1770</v>
      </c>
      <c r="D104" s="1">
        <v>1772</v>
      </c>
      <c r="E104" s="1">
        <v>1777</v>
      </c>
      <c r="F104" s="1">
        <v>1788</v>
      </c>
      <c r="G104" s="1">
        <v>1817.5</v>
      </c>
      <c r="H104" s="1">
        <v>1870.9</v>
      </c>
      <c r="I104" s="1">
        <v>1912.9</v>
      </c>
      <c r="J104" s="1">
        <v>1971.4</v>
      </c>
      <c r="K104" s="1">
        <v>2107.6999999999998</v>
      </c>
      <c r="L104" s="1"/>
    </row>
    <row r="105" spans="1:12" x14ac:dyDescent="0.3">
      <c r="A105" s="1" t="s">
        <v>36</v>
      </c>
      <c r="B105" s="1" t="s">
        <v>1779</v>
      </c>
      <c r="C105" s="1">
        <v>1536</v>
      </c>
      <c r="D105" s="1">
        <v>1541</v>
      </c>
      <c r="E105" s="1">
        <v>1544</v>
      </c>
      <c r="F105" s="1">
        <v>1600</v>
      </c>
      <c r="G105" s="1">
        <v>1602.6</v>
      </c>
      <c r="H105" s="1">
        <v>1683.2</v>
      </c>
      <c r="I105" s="1">
        <v>1719.3</v>
      </c>
      <c r="J105" s="1">
        <v>1784.5</v>
      </c>
      <c r="K105" s="1">
        <v>0</v>
      </c>
      <c r="L105" s="1"/>
    </row>
    <row r="106" spans="1:12" x14ac:dyDescent="0.3">
      <c r="A106" s="1" t="s">
        <v>3</v>
      </c>
      <c r="B106" s="1" t="s">
        <v>1780</v>
      </c>
      <c r="C106" s="1">
        <v>1602</v>
      </c>
      <c r="D106" s="1">
        <v>1605</v>
      </c>
      <c r="E106" s="1">
        <v>1617</v>
      </c>
      <c r="F106" s="1">
        <v>1692</v>
      </c>
      <c r="G106" s="1">
        <v>1716</v>
      </c>
      <c r="H106" s="1">
        <v>1821.6</v>
      </c>
      <c r="I106" s="1">
        <v>2529.8000000000002</v>
      </c>
      <c r="J106" s="1">
        <v>2130</v>
      </c>
      <c r="K106" s="1">
        <v>2130</v>
      </c>
      <c r="L106" s="1"/>
    </row>
    <row r="107" spans="1:12" x14ac:dyDescent="0.3">
      <c r="A107" s="1" t="s">
        <v>3</v>
      </c>
      <c r="B107" s="1" t="s">
        <v>1781</v>
      </c>
      <c r="C107" s="1">
        <v>793</v>
      </c>
      <c r="D107" s="1">
        <v>795</v>
      </c>
      <c r="E107" s="1">
        <v>803</v>
      </c>
      <c r="F107" s="1">
        <v>839</v>
      </c>
      <c r="G107" s="1">
        <v>849.3</v>
      </c>
      <c r="H107" s="1">
        <v>912.7</v>
      </c>
      <c r="I107" s="1">
        <v>0</v>
      </c>
      <c r="J107" s="1"/>
      <c r="K107" s="1"/>
      <c r="L107" s="1"/>
    </row>
    <row r="108" spans="1:12" x14ac:dyDescent="0.3">
      <c r="A108" s="1" t="s">
        <v>6</v>
      </c>
      <c r="B108" s="1" t="s">
        <v>1782</v>
      </c>
      <c r="C108" s="1">
        <v>2097</v>
      </c>
      <c r="D108" s="1">
        <v>2105</v>
      </c>
      <c r="E108" s="1">
        <v>2125</v>
      </c>
      <c r="F108" s="1">
        <v>2246</v>
      </c>
      <c r="G108" s="1">
        <v>2130</v>
      </c>
      <c r="H108" s="1">
        <v>2130</v>
      </c>
      <c r="I108" s="1">
        <v>2130</v>
      </c>
      <c r="J108" s="1">
        <v>2130</v>
      </c>
      <c r="K108" s="1">
        <v>2130</v>
      </c>
      <c r="L108" s="1"/>
    </row>
    <row r="109" spans="1:12" x14ac:dyDescent="0.3">
      <c r="A109" s="1" t="s">
        <v>5</v>
      </c>
      <c r="B109" s="1" t="s">
        <v>1783</v>
      </c>
      <c r="C109" s="1">
        <v>398</v>
      </c>
      <c r="D109" s="1">
        <v>400</v>
      </c>
      <c r="E109" s="1">
        <v>403</v>
      </c>
      <c r="F109" s="1">
        <v>0</v>
      </c>
      <c r="G109" s="1"/>
      <c r="H109" s="1"/>
      <c r="I109" s="1"/>
      <c r="J109" s="1"/>
      <c r="K109" s="1"/>
      <c r="L109" s="1"/>
    </row>
    <row r="110" spans="1:12" x14ac:dyDescent="0.3">
      <c r="A110" s="1" t="s">
        <v>40</v>
      </c>
      <c r="B110" s="1" t="s">
        <v>1784</v>
      </c>
      <c r="C110" s="1">
        <v>432</v>
      </c>
      <c r="D110" s="1">
        <v>459</v>
      </c>
      <c r="E110" s="1">
        <v>463</v>
      </c>
      <c r="F110" s="1">
        <v>511</v>
      </c>
      <c r="G110" s="1">
        <v>522.6</v>
      </c>
      <c r="H110" s="1">
        <v>0</v>
      </c>
      <c r="I110" s="1"/>
      <c r="J110" s="1"/>
      <c r="K110" s="1"/>
      <c r="L110" s="1"/>
    </row>
    <row r="111" spans="1:12" x14ac:dyDescent="0.3">
      <c r="A111" s="1" t="s">
        <v>40</v>
      </c>
      <c r="B111" s="1" t="s">
        <v>1785</v>
      </c>
      <c r="C111" s="1">
        <v>55</v>
      </c>
      <c r="D111" s="1">
        <v>0</v>
      </c>
      <c r="E111" s="1"/>
      <c r="F111" s="1"/>
      <c r="G111" s="1"/>
      <c r="H111" s="1"/>
      <c r="I111" s="1"/>
      <c r="J111" s="1"/>
      <c r="K111" s="1"/>
      <c r="L111" s="1"/>
    </row>
    <row r="112" spans="1:12" x14ac:dyDescent="0.3">
      <c r="A112" s="111" t="s">
        <v>892</v>
      </c>
      <c r="B112" s="1" t="s">
        <v>1786</v>
      </c>
      <c r="C112" s="1">
        <v>66</v>
      </c>
      <c r="D112" s="1">
        <v>67</v>
      </c>
      <c r="E112" s="1">
        <v>0</v>
      </c>
      <c r="F112" s="1"/>
      <c r="G112" s="1"/>
      <c r="H112" s="1"/>
      <c r="I112" s="1"/>
      <c r="J112" s="1"/>
      <c r="K112" s="1"/>
      <c r="L112" s="1"/>
    </row>
    <row r="113" spans="1:12" x14ac:dyDescent="0.3">
      <c r="A113" s="107" t="s">
        <v>1793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1:12" x14ac:dyDescent="0.3">
      <c r="A114" s="1" t="s">
        <v>20</v>
      </c>
      <c r="B114" s="1" t="s">
        <v>21</v>
      </c>
      <c r="C114" s="1" t="s">
        <v>22</v>
      </c>
      <c r="D114" s="1" t="s">
        <v>23</v>
      </c>
      <c r="E114" s="1" t="s">
        <v>24</v>
      </c>
      <c r="F114" s="1" t="s">
        <v>25</v>
      </c>
      <c r="G114" s="1"/>
      <c r="H114" s="1"/>
      <c r="I114" s="1"/>
      <c r="J114" s="1"/>
      <c r="K114" s="1"/>
      <c r="L114" s="1"/>
    </row>
    <row r="115" spans="1:12" x14ac:dyDescent="0.3">
      <c r="A115" s="1" t="s">
        <v>2</v>
      </c>
      <c r="B115" s="1" t="s">
        <v>1788</v>
      </c>
      <c r="C115" s="1">
        <v>2753</v>
      </c>
      <c r="D115" s="1">
        <v>1904</v>
      </c>
      <c r="E115" s="1">
        <v>1904</v>
      </c>
      <c r="F115" s="1">
        <v>1904</v>
      </c>
      <c r="G115" s="1"/>
      <c r="H115" s="1"/>
      <c r="I115" s="1"/>
      <c r="J115" s="1"/>
      <c r="K115" s="1"/>
      <c r="L115" s="1"/>
    </row>
    <row r="116" spans="1:12" x14ac:dyDescent="0.3">
      <c r="A116" s="1" t="s">
        <v>36</v>
      </c>
      <c r="B116" s="1" t="s">
        <v>1789</v>
      </c>
      <c r="C116" s="1">
        <v>1213</v>
      </c>
      <c r="D116" s="1">
        <v>1236.4000000000001</v>
      </c>
      <c r="E116" s="1">
        <v>1246.5</v>
      </c>
      <c r="F116" s="1">
        <v>1354.9</v>
      </c>
      <c r="G116" s="1"/>
      <c r="H116" s="1"/>
      <c r="I116" s="1"/>
      <c r="J116" s="1"/>
      <c r="K116" s="1"/>
      <c r="L116" s="1"/>
    </row>
    <row r="117" spans="1:12" x14ac:dyDescent="0.3">
      <c r="A117" s="1" t="s">
        <v>3</v>
      </c>
      <c r="B117" s="1" t="s">
        <v>1790</v>
      </c>
      <c r="C117" s="1">
        <v>1549</v>
      </c>
      <c r="D117" s="1">
        <v>1690.2</v>
      </c>
      <c r="E117" s="1">
        <v>1821.6</v>
      </c>
      <c r="F117" s="1">
        <v>2106</v>
      </c>
      <c r="G117" s="1"/>
      <c r="H117" s="1"/>
      <c r="I117" s="1"/>
      <c r="J117" s="1"/>
      <c r="K117" s="1"/>
      <c r="L117" s="1"/>
    </row>
    <row r="118" spans="1:12" x14ac:dyDescent="0.3">
      <c r="A118" s="1" t="s">
        <v>6</v>
      </c>
      <c r="B118" s="1" t="s">
        <v>1791</v>
      </c>
      <c r="C118" s="1">
        <v>1695</v>
      </c>
      <c r="D118" s="1">
        <v>2213.4</v>
      </c>
      <c r="E118" s="1">
        <v>1904</v>
      </c>
      <c r="F118" s="1">
        <v>1904</v>
      </c>
      <c r="G118" s="1"/>
      <c r="H118" s="1"/>
      <c r="I118" s="1"/>
      <c r="J118" s="1"/>
      <c r="K118" s="1"/>
      <c r="L118" s="1"/>
    </row>
    <row r="119" spans="1:12" x14ac:dyDescent="0.3">
      <c r="A119" s="1" t="s">
        <v>5</v>
      </c>
      <c r="B119" s="1" t="s">
        <v>1792</v>
      </c>
      <c r="C119" s="1">
        <v>403</v>
      </c>
      <c r="D119" s="1">
        <v>449</v>
      </c>
      <c r="E119" s="1">
        <v>552.29999999999995</v>
      </c>
      <c r="F119" s="1">
        <v>0</v>
      </c>
      <c r="G119" s="1"/>
      <c r="H119" s="1"/>
      <c r="I119" s="1"/>
      <c r="J119" s="1"/>
      <c r="K119" s="1"/>
      <c r="L119" s="1"/>
    </row>
    <row r="120" spans="1:12" x14ac:dyDescent="0.3">
      <c r="A120" s="107" t="s">
        <v>1794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1:12" x14ac:dyDescent="0.3">
      <c r="A121" s="1" t="s">
        <v>20</v>
      </c>
      <c r="B121" s="1" t="s">
        <v>21</v>
      </c>
      <c r="C121" s="1" t="s">
        <v>22</v>
      </c>
      <c r="D121" s="1" t="s">
        <v>23</v>
      </c>
      <c r="E121" s="1" t="s">
        <v>24</v>
      </c>
      <c r="F121" s="1" t="s">
        <v>25</v>
      </c>
      <c r="G121" s="1" t="s">
        <v>26</v>
      </c>
      <c r="H121" s="1" t="s">
        <v>27</v>
      </c>
      <c r="I121" s="1" t="s">
        <v>28</v>
      </c>
      <c r="J121" s="1" t="s">
        <v>29</v>
      </c>
      <c r="K121" s="1"/>
      <c r="L121" s="1"/>
    </row>
    <row r="122" spans="1:12" x14ac:dyDescent="0.3">
      <c r="A122" s="1" t="s">
        <v>2</v>
      </c>
      <c r="B122" s="1" t="s">
        <v>656</v>
      </c>
      <c r="C122" s="1">
        <v>2458</v>
      </c>
      <c r="D122" s="1">
        <v>2127</v>
      </c>
      <c r="E122" s="1">
        <v>2127</v>
      </c>
      <c r="F122" s="1">
        <v>2127</v>
      </c>
      <c r="G122" s="1">
        <v>2127</v>
      </c>
      <c r="H122" s="1">
        <v>2127</v>
      </c>
      <c r="I122" s="1">
        <v>2127</v>
      </c>
      <c r="J122" s="1">
        <v>2127</v>
      </c>
      <c r="K122" s="1"/>
      <c r="L122" s="1"/>
    </row>
    <row r="123" spans="1:12" x14ac:dyDescent="0.3">
      <c r="A123" s="1" t="s">
        <v>2</v>
      </c>
      <c r="B123" s="1" t="s">
        <v>1795</v>
      </c>
      <c r="C123" s="1">
        <v>813</v>
      </c>
      <c r="D123" s="1">
        <v>819.4</v>
      </c>
      <c r="E123" s="1">
        <v>1049.4000000000001</v>
      </c>
      <c r="F123" s="1">
        <v>1076.3</v>
      </c>
      <c r="G123" s="1">
        <v>1602.6</v>
      </c>
      <c r="H123" s="1">
        <v>1615.5</v>
      </c>
      <c r="I123" s="1">
        <v>1675.8</v>
      </c>
      <c r="J123" s="1">
        <v>0</v>
      </c>
      <c r="K123" s="1"/>
      <c r="L123" s="1"/>
    </row>
    <row r="124" spans="1:12" x14ac:dyDescent="0.3">
      <c r="A124" s="1" t="s">
        <v>2</v>
      </c>
      <c r="B124" s="1" t="s">
        <v>1796</v>
      </c>
      <c r="C124" s="1">
        <v>674</v>
      </c>
      <c r="D124" s="1">
        <v>676.8</v>
      </c>
      <c r="E124" s="1">
        <v>716.8</v>
      </c>
      <c r="F124" s="1">
        <v>731.4</v>
      </c>
      <c r="G124" s="1">
        <v>0</v>
      </c>
      <c r="H124" s="1"/>
      <c r="I124" s="1"/>
      <c r="J124" s="1"/>
      <c r="K124" s="1"/>
      <c r="L124" s="1"/>
    </row>
    <row r="125" spans="1:12" x14ac:dyDescent="0.3">
      <c r="A125" s="1" t="s">
        <v>36</v>
      </c>
      <c r="B125" s="1" t="s">
        <v>1797</v>
      </c>
      <c r="C125" s="1">
        <v>2521</v>
      </c>
      <c r="D125" s="1">
        <v>2127</v>
      </c>
      <c r="E125" s="1">
        <v>2127</v>
      </c>
      <c r="F125" s="1">
        <v>2127</v>
      </c>
      <c r="G125" s="1">
        <v>2127</v>
      </c>
      <c r="H125" s="1">
        <v>2127</v>
      </c>
      <c r="I125" s="1">
        <v>2127</v>
      </c>
      <c r="J125" s="1">
        <v>2127</v>
      </c>
      <c r="K125" s="1"/>
      <c r="L125" s="1"/>
    </row>
    <row r="126" spans="1:12" x14ac:dyDescent="0.3">
      <c r="A126" s="1" t="s">
        <v>3</v>
      </c>
      <c r="B126" s="1" t="s">
        <v>1798</v>
      </c>
      <c r="C126" s="1">
        <v>1845</v>
      </c>
      <c r="D126" s="1">
        <v>1910.2</v>
      </c>
      <c r="E126" s="1">
        <v>1928.9</v>
      </c>
      <c r="F126" s="1">
        <v>2095.5</v>
      </c>
      <c r="G126" s="1">
        <v>2124.1999999999998</v>
      </c>
      <c r="H126" s="1">
        <v>2727.4</v>
      </c>
      <c r="I126" s="1">
        <v>2127</v>
      </c>
      <c r="J126" s="1">
        <v>2127</v>
      </c>
      <c r="K126" s="1"/>
      <c r="L126" s="1"/>
    </row>
    <row r="127" spans="1:12" x14ac:dyDescent="0.3">
      <c r="A127" s="1" t="s">
        <v>3</v>
      </c>
      <c r="B127" s="1" t="s">
        <v>1799</v>
      </c>
      <c r="C127" s="1">
        <v>627</v>
      </c>
      <c r="D127" s="1">
        <v>660.6</v>
      </c>
      <c r="E127" s="1">
        <v>665.6</v>
      </c>
      <c r="F127" s="1">
        <v>740.5</v>
      </c>
      <c r="G127" s="1">
        <v>747.2</v>
      </c>
      <c r="H127" s="1">
        <v>0</v>
      </c>
      <c r="I127" s="1"/>
      <c r="J127" s="1"/>
      <c r="K127" s="1"/>
      <c r="L127" s="1"/>
    </row>
    <row r="128" spans="1:12" x14ac:dyDescent="0.3">
      <c r="A128" s="1" t="s">
        <v>6</v>
      </c>
      <c r="B128" s="1" t="s">
        <v>1800</v>
      </c>
      <c r="C128" s="1">
        <v>1244</v>
      </c>
      <c r="D128" s="1">
        <v>1266.8</v>
      </c>
      <c r="E128" s="1">
        <v>1286.5999999999999</v>
      </c>
      <c r="F128" s="1">
        <v>1427.3</v>
      </c>
      <c r="G128" s="1">
        <v>1579.3</v>
      </c>
      <c r="H128" s="1">
        <v>1623.6</v>
      </c>
      <c r="I128" s="1">
        <v>1785.8</v>
      </c>
      <c r="J128" s="1">
        <v>2656.4</v>
      </c>
      <c r="K128" s="1"/>
      <c r="L128" s="1"/>
    </row>
    <row r="129" spans="1:12" x14ac:dyDescent="0.3">
      <c r="A129" s="1" t="s">
        <v>5</v>
      </c>
      <c r="B129" s="1" t="s">
        <v>1801</v>
      </c>
      <c r="C129" s="1">
        <v>448</v>
      </c>
      <c r="D129" s="1">
        <v>548.6</v>
      </c>
      <c r="E129" s="1">
        <v>555</v>
      </c>
      <c r="F129" s="1">
        <v>0</v>
      </c>
      <c r="G129" s="1"/>
      <c r="H129" s="1"/>
      <c r="I129" s="1"/>
      <c r="J129" s="1"/>
      <c r="K129" s="1"/>
      <c r="L129" s="1"/>
    </row>
    <row r="130" spans="1:12" x14ac:dyDescent="0.3">
      <c r="A130" s="107" t="s">
        <v>1802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1:12" x14ac:dyDescent="0.3">
      <c r="A131" s="1" t="s">
        <v>20</v>
      </c>
      <c r="B131" s="1" t="s">
        <v>21</v>
      </c>
      <c r="C131" s="1" t="s">
        <v>22</v>
      </c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3">
      <c r="A132" s="1" t="s">
        <v>2</v>
      </c>
      <c r="B132" s="1" t="s">
        <v>1803</v>
      </c>
      <c r="C132" s="1">
        <v>2403</v>
      </c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3">
      <c r="A133" s="1" t="s">
        <v>36</v>
      </c>
      <c r="B133" s="1" t="s">
        <v>1804</v>
      </c>
      <c r="C133" s="1">
        <v>3151</v>
      </c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3">
      <c r="A134" s="1" t="s">
        <v>3</v>
      </c>
      <c r="B134" s="1" t="s">
        <v>1805</v>
      </c>
      <c r="C134" s="1">
        <v>2354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3">
      <c r="A135" s="1" t="s">
        <v>6</v>
      </c>
      <c r="B135" s="1" t="s">
        <v>1806</v>
      </c>
      <c r="C135" s="1">
        <v>2381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3">
      <c r="A136" s="1" t="s">
        <v>5</v>
      </c>
      <c r="B136" s="1" t="s">
        <v>1807</v>
      </c>
      <c r="C136" s="1">
        <v>1410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3">
      <c r="A137" s="107" t="s">
        <v>1808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1:12" x14ac:dyDescent="0.3">
      <c r="A138" s="1" t="s">
        <v>20</v>
      </c>
      <c r="B138" s="1" t="s">
        <v>21</v>
      </c>
      <c r="C138" s="1" t="s">
        <v>22</v>
      </c>
      <c r="D138" s="1" t="s">
        <v>23</v>
      </c>
      <c r="E138" s="1" t="s">
        <v>24</v>
      </c>
      <c r="F138" s="1" t="s">
        <v>25</v>
      </c>
      <c r="G138" s="1" t="s">
        <v>26</v>
      </c>
      <c r="H138" s="1" t="s">
        <v>27</v>
      </c>
      <c r="I138" s="1"/>
      <c r="J138" s="1"/>
      <c r="K138" s="1"/>
      <c r="L138" s="1"/>
    </row>
    <row r="139" spans="1:12" x14ac:dyDescent="0.3">
      <c r="A139" s="1" t="s">
        <v>2</v>
      </c>
      <c r="B139" s="1" t="s">
        <v>1809</v>
      </c>
      <c r="C139" s="1">
        <v>2052</v>
      </c>
      <c r="D139" s="1">
        <v>2086.6999999999998</v>
      </c>
      <c r="E139" s="1">
        <v>2093.9</v>
      </c>
      <c r="F139" s="1">
        <v>2200.3000000000002</v>
      </c>
      <c r="G139" s="1">
        <v>2292.8000000000002</v>
      </c>
      <c r="H139" s="1">
        <v>2564.8000000000002</v>
      </c>
      <c r="I139" s="1"/>
      <c r="J139" s="1"/>
      <c r="K139" s="1"/>
      <c r="L139" s="1"/>
    </row>
    <row r="140" spans="1:12" x14ac:dyDescent="0.3">
      <c r="A140" s="1" t="s">
        <v>2</v>
      </c>
      <c r="B140" s="1" t="s">
        <v>1810</v>
      </c>
      <c r="C140" s="1">
        <v>1913</v>
      </c>
      <c r="D140" s="1">
        <v>1931</v>
      </c>
      <c r="E140" s="1">
        <v>1938.8</v>
      </c>
      <c r="F140" s="1">
        <v>2095.8000000000002</v>
      </c>
      <c r="G140" s="1">
        <v>2169</v>
      </c>
      <c r="H140" s="1">
        <v>2401.6</v>
      </c>
      <c r="I140" s="1"/>
      <c r="J140" s="1"/>
      <c r="K140" s="1"/>
      <c r="L140" s="1"/>
    </row>
    <row r="141" spans="1:12" x14ac:dyDescent="0.3">
      <c r="A141" s="1" t="s">
        <v>36</v>
      </c>
      <c r="B141" s="1" t="s">
        <v>1811</v>
      </c>
      <c r="C141" s="1">
        <v>2726</v>
      </c>
      <c r="D141" s="1">
        <v>2347</v>
      </c>
      <c r="E141" s="1">
        <v>2347</v>
      </c>
      <c r="F141" s="1">
        <v>2347</v>
      </c>
      <c r="G141" s="1">
        <v>2347</v>
      </c>
      <c r="H141" s="1">
        <v>2347</v>
      </c>
      <c r="I141" s="1"/>
      <c r="J141" s="1"/>
      <c r="K141" s="1"/>
      <c r="L141" s="1"/>
    </row>
    <row r="142" spans="1:12" x14ac:dyDescent="0.3">
      <c r="A142" s="1" t="s">
        <v>3</v>
      </c>
      <c r="B142" s="1" t="s">
        <v>1812</v>
      </c>
      <c r="C142" s="1">
        <v>2911</v>
      </c>
      <c r="D142" s="1">
        <v>2347</v>
      </c>
      <c r="E142" s="1">
        <v>2347</v>
      </c>
      <c r="F142" s="1">
        <v>2347</v>
      </c>
      <c r="G142" s="1">
        <v>2347</v>
      </c>
      <c r="H142" s="1">
        <v>2347</v>
      </c>
      <c r="I142" s="1"/>
      <c r="J142" s="1"/>
      <c r="K142" s="1"/>
      <c r="L142" s="1"/>
    </row>
    <row r="143" spans="1:12" x14ac:dyDescent="0.3">
      <c r="A143" s="1" t="s">
        <v>3</v>
      </c>
      <c r="B143" s="1" t="s">
        <v>1813</v>
      </c>
      <c r="C143" s="1">
        <v>875</v>
      </c>
      <c r="D143" s="1">
        <v>1295.2</v>
      </c>
      <c r="E143" s="1">
        <v>1376.8</v>
      </c>
      <c r="F143" s="1">
        <v>1511.1</v>
      </c>
      <c r="G143" s="1">
        <v>1881.6</v>
      </c>
      <c r="H143" s="1">
        <v>0</v>
      </c>
      <c r="I143" s="1"/>
      <c r="J143" s="1"/>
      <c r="K143" s="1"/>
      <c r="L143" s="1"/>
    </row>
    <row r="144" spans="1:12" x14ac:dyDescent="0.3">
      <c r="A144" s="1" t="s">
        <v>6</v>
      </c>
      <c r="B144" s="1" t="s">
        <v>1814</v>
      </c>
      <c r="C144" s="1">
        <v>606</v>
      </c>
      <c r="D144" s="1">
        <v>617.20000000000005</v>
      </c>
      <c r="E144" s="1">
        <v>638</v>
      </c>
      <c r="F144" s="1">
        <v>0</v>
      </c>
      <c r="G144" s="1"/>
      <c r="H144" s="1"/>
      <c r="I144" s="1"/>
      <c r="J144" s="1"/>
      <c r="K144" s="1"/>
      <c r="L144" s="1"/>
    </row>
    <row r="145" spans="1:12" x14ac:dyDescent="0.3">
      <c r="A145" s="1" t="s">
        <v>5</v>
      </c>
      <c r="B145" s="1" t="s">
        <v>1815</v>
      </c>
      <c r="C145" s="1">
        <v>648</v>
      </c>
      <c r="D145" s="1">
        <v>682.1</v>
      </c>
      <c r="E145" s="1">
        <v>794.4</v>
      </c>
      <c r="F145" s="1">
        <v>941.7</v>
      </c>
      <c r="G145" s="1">
        <v>0</v>
      </c>
      <c r="H145" s="1"/>
      <c r="I145" s="1"/>
      <c r="J145" s="1"/>
      <c r="K145" s="1"/>
      <c r="L145" s="1"/>
    </row>
    <row r="146" spans="1:12" x14ac:dyDescent="0.3">
      <c r="A146" s="107" t="s">
        <v>1816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1:12" x14ac:dyDescent="0.3">
      <c r="A147" s="1" t="s">
        <v>20</v>
      </c>
      <c r="B147" s="1" t="s">
        <v>21</v>
      </c>
      <c r="C147" s="1" t="s">
        <v>22</v>
      </c>
      <c r="D147" s="1" t="s">
        <v>23</v>
      </c>
      <c r="E147" s="1" t="s">
        <v>24</v>
      </c>
      <c r="F147" s="1" t="s">
        <v>25</v>
      </c>
      <c r="G147" s="1" t="s">
        <v>26</v>
      </c>
      <c r="H147" s="1" t="s">
        <v>27</v>
      </c>
      <c r="I147" s="1"/>
      <c r="J147" s="1"/>
      <c r="K147" s="1"/>
      <c r="L147" s="1"/>
    </row>
    <row r="148" spans="1:12" x14ac:dyDescent="0.3">
      <c r="A148" s="1" t="s">
        <v>2</v>
      </c>
      <c r="B148" s="1" t="s">
        <v>1817</v>
      </c>
      <c r="C148" s="1">
        <v>1769</v>
      </c>
      <c r="D148" s="1">
        <v>1785.2</v>
      </c>
      <c r="E148" s="1">
        <v>1799.9</v>
      </c>
      <c r="F148" s="1">
        <v>1800.6</v>
      </c>
      <c r="G148" s="1">
        <v>1906.8</v>
      </c>
      <c r="H148" s="1">
        <v>3355.1</v>
      </c>
      <c r="I148" s="1"/>
      <c r="J148" s="1"/>
      <c r="K148" s="1"/>
      <c r="L148" s="1"/>
    </row>
    <row r="149" spans="1:12" x14ac:dyDescent="0.3">
      <c r="A149" s="1" t="s">
        <v>2</v>
      </c>
      <c r="B149" s="1" t="s">
        <v>1818</v>
      </c>
      <c r="C149" s="1">
        <v>1627</v>
      </c>
      <c r="D149" s="1">
        <v>1640.6</v>
      </c>
      <c r="E149" s="1">
        <v>1652.8</v>
      </c>
      <c r="F149" s="1">
        <v>1653.4</v>
      </c>
      <c r="G149" s="1">
        <v>1749.9</v>
      </c>
      <c r="H149" s="1">
        <v>0</v>
      </c>
      <c r="I149" s="1"/>
      <c r="J149" s="1"/>
      <c r="K149" s="1"/>
      <c r="L149" s="1"/>
    </row>
    <row r="150" spans="1:12" x14ac:dyDescent="0.3">
      <c r="A150" s="1" t="s">
        <v>36</v>
      </c>
      <c r="B150" s="1" t="s">
        <v>1819</v>
      </c>
      <c r="C150" s="1">
        <v>2032</v>
      </c>
      <c r="D150" s="1">
        <v>2057.6</v>
      </c>
      <c r="E150" s="1">
        <v>2114.9</v>
      </c>
      <c r="F150" s="1">
        <v>2087</v>
      </c>
      <c r="G150" s="1">
        <v>2087</v>
      </c>
      <c r="H150" s="1">
        <v>2087</v>
      </c>
      <c r="I150" s="1"/>
      <c r="J150" s="1"/>
      <c r="K150" s="1"/>
      <c r="L150" s="1"/>
    </row>
    <row r="151" spans="1:12" x14ac:dyDescent="0.3">
      <c r="A151" s="1" t="s">
        <v>3</v>
      </c>
      <c r="B151" s="1" t="s">
        <v>1820</v>
      </c>
      <c r="C151" s="1">
        <v>2378</v>
      </c>
      <c r="D151" s="1">
        <v>2087</v>
      </c>
      <c r="E151" s="1">
        <v>2087</v>
      </c>
      <c r="F151" s="1">
        <v>2087</v>
      </c>
      <c r="G151" s="1">
        <v>2087</v>
      </c>
      <c r="H151" s="1">
        <v>2087</v>
      </c>
      <c r="I151" s="1"/>
      <c r="J151" s="1"/>
      <c r="K151" s="1"/>
      <c r="L151" s="1"/>
    </row>
    <row r="152" spans="1:12" x14ac:dyDescent="0.3">
      <c r="A152" s="1" t="s">
        <v>3</v>
      </c>
      <c r="B152" s="1" t="s">
        <v>1821</v>
      </c>
      <c r="C152" s="1">
        <v>792</v>
      </c>
      <c r="D152" s="1">
        <v>941.2</v>
      </c>
      <c r="E152" s="1">
        <v>1001.6</v>
      </c>
      <c r="F152" s="1">
        <v>1010.1</v>
      </c>
      <c r="G152" s="1">
        <v>0</v>
      </c>
      <c r="H152" s="1"/>
      <c r="I152" s="1"/>
      <c r="J152" s="1"/>
      <c r="K152" s="1"/>
      <c r="L152" s="1"/>
    </row>
    <row r="153" spans="1:12" x14ac:dyDescent="0.3">
      <c r="A153" s="1" t="s">
        <v>6</v>
      </c>
      <c r="B153" s="1" t="s">
        <v>1822</v>
      </c>
      <c r="C153" s="1">
        <v>1575</v>
      </c>
      <c r="D153" s="1">
        <v>1621.5</v>
      </c>
      <c r="E153" s="1">
        <v>1702.4</v>
      </c>
      <c r="F153" s="1">
        <v>1705.9</v>
      </c>
      <c r="G153" s="1">
        <v>1950.2</v>
      </c>
      <c r="H153" s="1">
        <v>2073.5</v>
      </c>
      <c r="I153" s="1"/>
      <c r="J153" s="1"/>
      <c r="K153" s="1"/>
      <c r="L153" s="1"/>
    </row>
    <row r="154" spans="1:12" x14ac:dyDescent="0.3">
      <c r="A154" s="1" t="s">
        <v>5</v>
      </c>
      <c r="B154" s="1" t="s">
        <v>1823</v>
      </c>
      <c r="C154" s="1">
        <v>258</v>
      </c>
      <c r="D154" s="1">
        <v>271.8</v>
      </c>
      <c r="E154" s="1">
        <v>0</v>
      </c>
      <c r="F154" s="1"/>
      <c r="G154" s="1"/>
      <c r="H154" s="1"/>
      <c r="I154" s="1"/>
      <c r="J154" s="1"/>
      <c r="K154" s="1"/>
      <c r="L154" s="1"/>
    </row>
  </sheetData>
  <mergeCells count="17">
    <mergeCell ref="A49:L49"/>
    <mergeCell ref="A29:L29"/>
    <mergeCell ref="A1:L1"/>
    <mergeCell ref="A13:L13"/>
    <mergeCell ref="A22:L22"/>
    <mergeCell ref="A39:L39"/>
    <mergeCell ref="A137:L137"/>
    <mergeCell ref="A146:L146"/>
    <mergeCell ref="A58:L58"/>
    <mergeCell ref="A69:L69"/>
    <mergeCell ref="A77:L77"/>
    <mergeCell ref="A85:L85"/>
    <mergeCell ref="A113:L113"/>
    <mergeCell ref="A120:L120"/>
    <mergeCell ref="A130:L130"/>
    <mergeCell ref="A93:L93"/>
    <mergeCell ref="A101:L101"/>
  </mergeCells>
  <conditionalFormatting sqref="A31:A38 A24:A28">
    <cfRule type="containsText" dxfId="2147" priority="121" operator="containsText" text="Independent">
      <formula>NOT(ISERROR(SEARCH("Independent",A24)))</formula>
    </cfRule>
    <cfRule type="containsText" dxfId="2146" priority="122" operator="containsText" text="Lib Dem">
      <formula>NOT(ISERROR(SEARCH("Lib Dem",A24)))</formula>
    </cfRule>
    <cfRule type="containsText" dxfId="2145" priority="123" operator="containsText" text="Green">
      <formula>NOT(ISERROR(SEARCH("Green",A24)))</formula>
    </cfRule>
    <cfRule type="containsText" dxfId="2144" priority="124" operator="containsText" text="Conservative">
      <formula>NOT(ISERROR(SEARCH("Conservative",A24)))</formula>
    </cfRule>
    <cfRule type="containsText" dxfId="2143" priority="125" operator="containsText" text="Labour">
      <formula>NOT(ISERROR(SEARCH("Labour",A24)))</formula>
    </cfRule>
    <cfRule type="containsText" dxfId="2142" priority="126" operator="containsText" text="SNP">
      <formula>NOT(ISERROR(SEARCH("SNP",A24)))</formula>
    </cfRule>
  </conditionalFormatting>
  <conditionalFormatting sqref="A3:A12">
    <cfRule type="containsText" dxfId="2141" priority="115" operator="containsText" text="Independent">
      <formula>NOT(ISERROR(SEARCH("Independent",A3)))</formula>
    </cfRule>
    <cfRule type="containsText" dxfId="2140" priority="116" operator="containsText" text="Lib Dem">
      <formula>NOT(ISERROR(SEARCH("Lib Dem",A3)))</formula>
    </cfRule>
    <cfRule type="containsText" dxfId="2139" priority="117" operator="containsText" text="Green">
      <formula>NOT(ISERROR(SEARCH("Green",A3)))</formula>
    </cfRule>
    <cfRule type="containsText" dxfId="2138" priority="118" operator="containsText" text="Conservative">
      <formula>NOT(ISERROR(SEARCH("Conservative",A3)))</formula>
    </cfRule>
    <cfRule type="containsText" dxfId="2137" priority="119" operator="containsText" text="Labour">
      <formula>NOT(ISERROR(SEARCH("Labour",A3)))</formula>
    </cfRule>
    <cfRule type="containsText" dxfId="2136" priority="120" operator="containsText" text="SNP">
      <formula>NOT(ISERROR(SEARCH("SNP",A3)))</formula>
    </cfRule>
  </conditionalFormatting>
  <conditionalFormatting sqref="A15:A21">
    <cfRule type="containsText" dxfId="2135" priority="109" operator="containsText" text="Independent">
      <formula>NOT(ISERROR(SEARCH("Independent",A15)))</formula>
    </cfRule>
    <cfRule type="containsText" dxfId="2134" priority="110" operator="containsText" text="Lib Dem">
      <formula>NOT(ISERROR(SEARCH("Lib Dem",A15)))</formula>
    </cfRule>
    <cfRule type="containsText" dxfId="2133" priority="111" operator="containsText" text="Green">
      <formula>NOT(ISERROR(SEARCH("Green",A15)))</formula>
    </cfRule>
    <cfRule type="containsText" dxfId="2132" priority="112" operator="containsText" text="Conservative">
      <formula>NOT(ISERROR(SEARCH("Conservative",A15)))</formula>
    </cfRule>
    <cfRule type="containsText" dxfId="2131" priority="113" operator="containsText" text="Labour">
      <formula>NOT(ISERROR(SEARCH("Labour",A15)))</formula>
    </cfRule>
    <cfRule type="containsText" dxfId="2130" priority="114" operator="containsText" text="SNP">
      <formula>NOT(ISERROR(SEARCH("SNP",A15)))</formula>
    </cfRule>
  </conditionalFormatting>
  <conditionalFormatting sqref="A41:A47">
    <cfRule type="containsText" dxfId="2129" priority="97" operator="containsText" text="Independent">
      <formula>NOT(ISERROR(SEARCH("Independent",A41)))</formula>
    </cfRule>
    <cfRule type="containsText" dxfId="2128" priority="98" operator="containsText" text="Lib Dem">
      <formula>NOT(ISERROR(SEARCH("Lib Dem",A41)))</formula>
    </cfRule>
    <cfRule type="containsText" dxfId="2127" priority="99" operator="containsText" text="Green">
      <formula>NOT(ISERROR(SEARCH("Green",A41)))</formula>
    </cfRule>
    <cfRule type="containsText" dxfId="2126" priority="100" operator="containsText" text="Conservative">
      <formula>NOT(ISERROR(SEARCH("Conservative",A41)))</formula>
    </cfRule>
    <cfRule type="containsText" dxfId="2125" priority="101" operator="containsText" text="Labour">
      <formula>NOT(ISERROR(SEARCH("Labour",A41)))</formula>
    </cfRule>
    <cfRule type="containsText" dxfId="2124" priority="102" operator="containsText" text="SNP">
      <formula>NOT(ISERROR(SEARCH("SNP",A41)))</formula>
    </cfRule>
  </conditionalFormatting>
  <conditionalFormatting sqref="A48">
    <cfRule type="containsText" dxfId="2123" priority="91" operator="containsText" text="Independent">
      <formula>NOT(ISERROR(SEARCH("Independent",A48)))</formula>
    </cfRule>
    <cfRule type="containsText" dxfId="2122" priority="92" operator="containsText" text="Lib Dem">
      <formula>NOT(ISERROR(SEARCH("Lib Dem",A48)))</formula>
    </cfRule>
    <cfRule type="containsText" dxfId="2121" priority="93" operator="containsText" text="Green">
      <formula>NOT(ISERROR(SEARCH("Green",A48)))</formula>
    </cfRule>
    <cfRule type="containsText" dxfId="2120" priority="94" operator="containsText" text="Conservative">
      <formula>NOT(ISERROR(SEARCH("Conservative",A48)))</formula>
    </cfRule>
    <cfRule type="containsText" dxfId="2119" priority="95" operator="containsText" text="Labour">
      <formula>NOT(ISERROR(SEARCH("Labour",A48)))</formula>
    </cfRule>
    <cfRule type="containsText" dxfId="2118" priority="96" operator="containsText" text="SNP">
      <formula>NOT(ISERROR(SEARCH("SNP",A48)))</formula>
    </cfRule>
  </conditionalFormatting>
  <conditionalFormatting sqref="A51:A56">
    <cfRule type="containsText" dxfId="2117" priority="85" operator="containsText" text="Independent">
      <formula>NOT(ISERROR(SEARCH("Independent",A51)))</formula>
    </cfRule>
    <cfRule type="containsText" dxfId="2116" priority="86" operator="containsText" text="Lib Dem">
      <formula>NOT(ISERROR(SEARCH("Lib Dem",A51)))</formula>
    </cfRule>
    <cfRule type="containsText" dxfId="2115" priority="87" operator="containsText" text="Green">
      <formula>NOT(ISERROR(SEARCH("Green",A51)))</formula>
    </cfRule>
    <cfRule type="containsText" dxfId="2114" priority="88" operator="containsText" text="Conservative">
      <formula>NOT(ISERROR(SEARCH("Conservative",A51)))</formula>
    </cfRule>
    <cfRule type="containsText" dxfId="2113" priority="89" operator="containsText" text="Labour">
      <formula>NOT(ISERROR(SEARCH("Labour",A51)))</formula>
    </cfRule>
    <cfRule type="containsText" dxfId="2112" priority="90" operator="containsText" text="SNP">
      <formula>NOT(ISERROR(SEARCH("SNP",A51)))</formula>
    </cfRule>
  </conditionalFormatting>
  <conditionalFormatting sqref="A57">
    <cfRule type="containsText" dxfId="2111" priority="79" operator="containsText" text="Independent">
      <formula>NOT(ISERROR(SEARCH("Independent",A57)))</formula>
    </cfRule>
    <cfRule type="containsText" dxfId="2110" priority="80" operator="containsText" text="Lib Dem">
      <formula>NOT(ISERROR(SEARCH("Lib Dem",A57)))</formula>
    </cfRule>
    <cfRule type="containsText" dxfId="2109" priority="81" operator="containsText" text="Green">
      <formula>NOT(ISERROR(SEARCH("Green",A57)))</formula>
    </cfRule>
    <cfRule type="containsText" dxfId="2108" priority="82" operator="containsText" text="Conservative">
      <formula>NOT(ISERROR(SEARCH("Conservative",A57)))</formula>
    </cfRule>
    <cfRule type="containsText" dxfId="2107" priority="83" operator="containsText" text="Labour">
      <formula>NOT(ISERROR(SEARCH("Labour",A57)))</formula>
    </cfRule>
    <cfRule type="containsText" dxfId="2106" priority="84" operator="containsText" text="SNP">
      <formula>NOT(ISERROR(SEARCH("SNP",A57)))</formula>
    </cfRule>
  </conditionalFormatting>
  <conditionalFormatting sqref="A60:A67">
    <cfRule type="containsText" dxfId="2105" priority="73" operator="containsText" text="Independent">
      <formula>NOT(ISERROR(SEARCH("Independent",A60)))</formula>
    </cfRule>
    <cfRule type="containsText" dxfId="2104" priority="74" operator="containsText" text="Lib Dem">
      <formula>NOT(ISERROR(SEARCH("Lib Dem",A60)))</formula>
    </cfRule>
    <cfRule type="containsText" dxfId="2103" priority="75" operator="containsText" text="Green">
      <formula>NOT(ISERROR(SEARCH("Green",A60)))</formula>
    </cfRule>
    <cfRule type="containsText" dxfId="2102" priority="76" operator="containsText" text="Conservative">
      <formula>NOT(ISERROR(SEARCH("Conservative",A60)))</formula>
    </cfRule>
    <cfRule type="containsText" dxfId="2101" priority="77" operator="containsText" text="Labour">
      <formula>NOT(ISERROR(SEARCH("Labour",A60)))</formula>
    </cfRule>
    <cfRule type="containsText" dxfId="2100" priority="78" operator="containsText" text="SNP">
      <formula>NOT(ISERROR(SEARCH("SNP",A60)))</formula>
    </cfRule>
  </conditionalFormatting>
  <conditionalFormatting sqref="A68">
    <cfRule type="containsText" dxfId="2099" priority="67" operator="containsText" text="Independent">
      <formula>NOT(ISERROR(SEARCH("Independent",A68)))</formula>
    </cfRule>
    <cfRule type="containsText" dxfId="2098" priority="68" operator="containsText" text="Lib Dem">
      <formula>NOT(ISERROR(SEARCH("Lib Dem",A68)))</formula>
    </cfRule>
    <cfRule type="containsText" dxfId="2097" priority="69" operator="containsText" text="Green">
      <formula>NOT(ISERROR(SEARCH("Green",A68)))</formula>
    </cfRule>
    <cfRule type="containsText" dxfId="2096" priority="70" operator="containsText" text="Conservative">
      <formula>NOT(ISERROR(SEARCH("Conservative",A68)))</formula>
    </cfRule>
    <cfRule type="containsText" dxfId="2095" priority="71" operator="containsText" text="Labour">
      <formula>NOT(ISERROR(SEARCH("Labour",A68)))</formula>
    </cfRule>
    <cfRule type="containsText" dxfId="2094" priority="72" operator="containsText" text="SNP">
      <formula>NOT(ISERROR(SEARCH("SNP",A68)))</formula>
    </cfRule>
  </conditionalFormatting>
  <conditionalFormatting sqref="A71:A76">
    <cfRule type="containsText" dxfId="2093" priority="61" operator="containsText" text="Independent">
      <formula>NOT(ISERROR(SEARCH("Independent",A71)))</formula>
    </cfRule>
    <cfRule type="containsText" dxfId="2092" priority="62" operator="containsText" text="Lib Dem">
      <formula>NOT(ISERROR(SEARCH("Lib Dem",A71)))</formula>
    </cfRule>
    <cfRule type="containsText" dxfId="2091" priority="63" operator="containsText" text="Green">
      <formula>NOT(ISERROR(SEARCH("Green",A71)))</formula>
    </cfRule>
    <cfRule type="containsText" dxfId="2090" priority="64" operator="containsText" text="Conservative">
      <formula>NOT(ISERROR(SEARCH("Conservative",A71)))</formula>
    </cfRule>
    <cfRule type="containsText" dxfId="2089" priority="65" operator="containsText" text="Labour">
      <formula>NOT(ISERROR(SEARCH("Labour",A71)))</formula>
    </cfRule>
    <cfRule type="containsText" dxfId="2088" priority="66" operator="containsText" text="SNP">
      <formula>NOT(ISERROR(SEARCH("SNP",A71)))</formula>
    </cfRule>
  </conditionalFormatting>
  <conditionalFormatting sqref="A79:A84">
    <cfRule type="containsText" dxfId="2087" priority="55" operator="containsText" text="Independent">
      <formula>NOT(ISERROR(SEARCH("Independent",A79)))</formula>
    </cfRule>
    <cfRule type="containsText" dxfId="2086" priority="56" operator="containsText" text="Lib Dem">
      <formula>NOT(ISERROR(SEARCH("Lib Dem",A79)))</formula>
    </cfRule>
    <cfRule type="containsText" dxfId="2085" priority="57" operator="containsText" text="Green">
      <formula>NOT(ISERROR(SEARCH("Green",A79)))</formula>
    </cfRule>
    <cfRule type="containsText" dxfId="2084" priority="58" operator="containsText" text="Conservative">
      <formula>NOT(ISERROR(SEARCH("Conservative",A79)))</formula>
    </cfRule>
    <cfRule type="containsText" dxfId="2083" priority="59" operator="containsText" text="Labour">
      <formula>NOT(ISERROR(SEARCH("Labour",A79)))</formula>
    </cfRule>
    <cfRule type="containsText" dxfId="2082" priority="60" operator="containsText" text="SNP">
      <formula>NOT(ISERROR(SEARCH("SNP",A79)))</formula>
    </cfRule>
  </conditionalFormatting>
  <conditionalFormatting sqref="A87:A92">
    <cfRule type="containsText" dxfId="2081" priority="49" operator="containsText" text="Independent">
      <formula>NOT(ISERROR(SEARCH("Independent",A87)))</formula>
    </cfRule>
    <cfRule type="containsText" dxfId="2080" priority="50" operator="containsText" text="Lib Dem">
      <formula>NOT(ISERROR(SEARCH("Lib Dem",A87)))</formula>
    </cfRule>
    <cfRule type="containsText" dxfId="2079" priority="51" operator="containsText" text="Green">
      <formula>NOT(ISERROR(SEARCH("Green",A87)))</formula>
    </cfRule>
    <cfRule type="containsText" dxfId="2078" priority="52" operator="containsText" text="Conservative">
      <formula>NOT(ISERROR(SEARCH("Conservative",A87)))</formula>
    </cfRule>
    <cfRule type="containsText" dxfId="2077" priority="53" operator="containsText" text="Labour">
      <formula>NOT(ISERROR(SEARCH("Labour",A87)))</formula>
    </cfRule>
    <cfRule type="containsText" dxfId="2076" priority="54" operator="containsText" text="SNP">
      <formula>NOT(ISERROR(SEARCH("SNP",A87)))</formula>
    </cfRule>
  </conditionalFormatting>
  <conditionalFormatting sqref="A95:A96 A98:A100">
    <cfRule type="containsText" dxfId="2075" priority="43" operator="containsText" text="Independent">
      <formula>NOT(ISERROR(SEARCH("Independent",A95)))</formula>
    </cfRule>
    <cfRule type="containsText" dxfId="2074" priority="44" operator="containsText" text="Lib Dem">
      <formula>NOT(ISERROR(SEARCH("Lib Dem",A95)))</formula>
    </cfRule>
    <cfRule type="containsText" dxfId="2073" priority="45" operator="containsText" text="Green">
      <formula>NOT(ISERROR(SEARCH("Green",A95)))</formula>
    </cfRule>
    <cfRule type="containsText" dxfId="2072" priority="46" operator="containsText" text="Conservative">
      <formula>NOT(ISERROR(SEARCH("Conservative",A95)))</formula>
    </cfRule>
    <cfRule type="containsText" dxfId="2071" priority="47" operator="containsText" text="Labour">
      <formula>NOT(ISERROR(SEARCH("Labour",A95)))</formula>
    </cfRule>
    <cfRule type="containsText" dxfId="2070" priority="48" operator="containsText" text="SNP">
      <formula>NOT(ISERROR(SEARCH("SNP",A95)))</formula>
    </cfRule>
  </conditionalFormatting>
  <conditionalFormatting sqref="A97">
    <cfRule type="containsText" dxfId="2069" priority="37" operator="containsText" text="Independent">
      <formula>NOT(ISERROR(SEARCH("Independent",A97)))</formula>
    </cfRule>
    <cfRule type="containsText" dxfId="2068" priority="38" operator="containsText" text="Lib Dem">
      <formula>NOT(ISERROR(SEARCH("Lib Dem",A97)))</formula>
    </cfRule>
    <cfRule type="containsText" dxfId="2067" priority="39" operator="containsText" text="Green">
      <formula>NOT(ISERROR(SEARCH("Green",A97)))</formula>
    </cfRule>
    <cfRule type="containsText" dxfId="2066" priority="40" operator="containsText" text="Conservative">
      <formula>NOT(ISERROR(SEARCH("Conservative",A97)))</formula>
    </cfRule>
    <cfRule type="containsText" dxfId="2065" priority="41" operator="containsText" text="Labour">
      <formula>NOT(ISERROR(SEARCH("Labour",A97)))</formula>
    </cfRule>
    <cfRule type="containsText" dxfId="2064" priority="42" operator="containsText" text="SNP">
      <formula>NOT(ISERROR(SEARCH("SNP",A97)))</formula>
    </cfRule>
  </conditionalFormatting>
  <conditionalFormatting sqref="A103:A111">
    <cfRule type="containsText" dxfId="2063" priority="31" operator="containsText" text="Independent">
      <formula>NOT(ISERROR(SEARCH("Independent",A103)))</formula>
    </cfRule>
    <cfRule type="containsText" dxfId="2062" priority="32" operator="containsText" text="Lib Dem">
      <formula>NOT(ISERROR(SEARCH("Lib Dem",A103)))</formula>
    </cfRule>
    <cfRule type="containsText" dxfId="2061" priority="33" operator="containsText" text="Green">
      <formula>NOT(ISERROR(SEARCH("Green",A103)))</formula>
    </cfRule>
    <cfRule type="containsText" dxfId="2060" priority="34" operator="containsText" text="Conservative">
      <formula>NOT(ISERROR(SEARCH("Conservative",A103)))</formula>
    </cfRule>
    <cfRule type="containsText" dxfId="2059" priority="35" operator="containsText" text="Labour">
      <formula>NOT(ISERROR(SEARCH("Labour",A103)))</formula>
    </cfRule>
    <cfRule type="containsText" dxfId="2058" priority="36" operator="containsText" text="SNP">
      <formula>NOT(ISERROR(SEARCH("SNP",A103)))</formula>
    </cfRule>
  </conditionalFormatting>
  <conditionalFormatting sqref="A115:A119">
    <cfRule type="containsText" dxfId="2057" priority="25" operator="containsText" text="Independent">
      <formula>NOT(ISERROR(SEARCH("Independent",A115)))</formula>
    </cfRule>
    <cfRule type="containsText" dxfId="2056" priority="26" operator="containsText" text="Lib Dem">
      <formula>NOT(ISERROR(SEARCH("Lib Dem",A115)))</formula>
    </cfRule>
    <cfRule type="containsText" dxfId="2055" priority="27" operator="containsText" text="Green">
      <formula>NOT(ISERROR(SEARCH("Green",A115)))</formula>
    </cfRule>
    <cfRule type="containsText" dxfId="2054" priority="28" operator="containsText" text="Conservative">
      <formula>NOT(ISERROR(SEARCH("Conservative",A115)))</formula>
    </cfRule>
    <cfRule type="containsText" dxfId="2053" priority="29" operator="containsText" text="Labour">
      <formula>NOT(ISERROR(SEARCH("Labour",A115)))</formula>
    </cfRule>
    <cfRule type="containsText" dxfId="2052" priority="30" operator="containsText" text="SNP">
      <formula>NOT(ISERROR(SEARCH("SNP",A115)))</formula>
    </cfRule>
  </conditionalFormatting>
  <conditionalFormatting sqref="A122:A129">
    <cfRule type="containsText" dxfId="2051" priority="19" operator="containsText" text="Independent">
      <formula>NOT(ISERROR(SEARCH("Independent",A122)))</formula>
    </cfRule>
    <cfRule type="containsText" dxfId="2050" priority="20" operator="containsText" text="Lib Dem">
      <formula>NOT(ISERROR(SEARCH("Lib Dem",A122)))</formula>
    </cfRule>
    <cfRule type="containsText" dxfId="2049" priority="21" operator="containsText" text="Green">
      <formula>NOT(ISERROR(SEARCH("Green",A122)))</formula>
    </cfRule>
    <cfRule type="containsText" dxfId="2048" priority="22" operator="containsText" text="Conservative">
      <formula>NOT(ISERROR(SEARCH("Conservative",A122)))</formula>
    </cfRule>
    <cfRule type="containsText" dxfId="2047" priority="23" operator="containsText" text="Labour">
      <formula>NOT(ISERROR(SEARCH("Labour",A122)))</formula>
    </cfRule>
    <cfRule type="containsText" dxfId="2046" priority="24" operator="containsText" text="SNP">
      <formula>NOT(ISERROR(SEARCH("SNP",A122)))</formula>
    </cfRule>
  </conditionalFormatting>
  <conditionalFormatting sqref="A132:A136">
    <cfRule type="containsText" dxfId="2045" priority="13" operator="containsText" text="Independent">
      <formula>NOT(ISERROR(SEARCH("Independent",A132)))</formula>
    </cfRule>
    <cfRule type="containsText" dxfId="2044" priority="14" operator="containsText" text="Lib Dem">
      <formula>NOT(ISERROR(SEARCH("Lib Dem",A132)))</formula>
    </cfRule>
    <cfRule type="containsText" dxfId="2043" priority="15" operator="containsText" text="Green">
      <formula>NOT(ISERROR(SEARCH("Green",A132)))</formula>
    </cfRule>
    <cfRule type="containsText" dxfId="2042" priority="16" operator="containsText" text="Conservative">
      <formula>NOT(ISERROR(SEARCH("Conservative",A132)))</formula>
    </cfRule>
    <cfRule type="containsText" dxfId="2041" priority="17" operator="containsText" text="Labour">
      <formula>NOT(ISERROR(SEARCH("Labour",A132)))</formula>
    </cfRule>
    <cfRule type="containsText" dxfId="2040" priority="18" operator="containsText" text="SNP">
      <formula>NOT(ISERROR(SEARCH("SNP",A132)))</formula>
    </cfRule>
  </conditionalFormatting>
  <conditionalFormatting sqref="A139:A145">
    <cfRule type="containsText" dxfId="2039" priority="7" operator="containsText" text="Independent">
      <formula>NOT(ISERROR(SEARCH("Independent",A139)))</formula>
    </cfRule>
    <cfRule type="containsText" dxfId="2038" priority="8" operator="containsText" text="Lib Dem">
      <formula>NOT(ISERROR(SEARCH("Lib Dem",A139)))</formula>
    </cfRule>
    <cfRule type="containsText" dxfId="2037" priority="9" operator="containsText" text="Green">
      <formula>NOT(ISERROR(SEARCH("Green",A139)))</formula>
    </cfRule>
    <cfRule type="containsText" dxfId="2036" priority="10" operator="containsText" text="Conservative">
      <formula>NOT(ISERROR(SEARCH("Conservative",A139)))</formula>
    </cfRule>
    <cfRule type="containsText" dxfId="2035" priority="11" operator="containsText" text="Labour">
      <formula>NOT(ISERROR(SEARCH("Labour",A139)))</formula>
    </cfRule>
    <cfRule type="containsText" dxfId="2034" priority="12" operator="containsText" text="SNP">
      <formula>NOT(ISERROR(SEARCH("SNP",A139)))</formula>
    </cfRule>
  </conditionalFormatting>
  <conditionalFormatting sqref="A148:A154">
    <cfRule type="containsText" dxfId="2033" priority="1" operator="containsText" text="Independent">
      <formula>NOT(ISERROR(SEARCH("Independent",A148)))</formula>
    </cfRule>
    <cfRule type="containsText" dxfId="2032" priority="2" operator="containsText" text="Lib Dem">
      <formula>NOT(ISERROR(SEARCH("Lib Dem",A148)))</formula>
    </cfRule>
    <cfRule type="containsText" dxfId="2031" priority="3" operator="containsText" text="Green">
      <formula>NOT(ISERROR(SEARCH("Green",A148)))</formula>
    </cfRule>
    <cfRule type="containsText" dxfId="2030" priority="4" operator="containsText" text="Conservative">
      <formula>NOT(ISERROR(SEARCH("Conservative",A148)))</formula>
    </cfRule>
    <cfRule type="containsText" dxfId="2029" priority="5" operator="containsText" text="Labour">
      <formula>NOT(ISERROR(SEARCH("Labour",A148)))</formula>
    </cfRule>
    <cfRule type="containsText" dxfId="2028" priority="6" operator="containsText" text="SNP">
      <formula>NOT(ISERROR(SEARCH("SNP",A148)))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0C25-9EF3-4198-8BD6-5A8E05198D0F}">
  <dimension ref="A1:L78"/>
  <sheetViews>
    <sheetView topLeftCell="A64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20.6640625" bestFit="1" customWidth="1"/>
  </cols>
  <sheetData>
    <row r="1" spans="1:12" x14ac:dyDescent="0.3">
      <c r="A1" s="107" t="s">
        <v>739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/>
      <c r="H2" s="1"/>
      <c r="I2" s="1"/>
      <c r="J2" s="1"/>
      <c r="K2" s="1"/>
      <c r="L2" s="1"/>
    </row>
    <row r="3" spans="1:12" x14ac:dyDescent="0.3">
      <c r="A3" s="1" t="s">
        <v>2</v>
      </c>
      <c r="B3" s="1" t="s">
        <v>741</v>
      </c>
      <c r="C3" s="1">
        <v>1510</v>
      </c>
      <c r="D3" s="1">
        <v>1350</v>
      </c>
      <c r="E3" s="1">
        <v>1350</v>
      </c>
      <c r="F3" s="1">
        <v>1350</v>
      </c>
      <c r="G3" s="1"/>
      <c r="H3" s="1"/>
      <c r="I3" s="1"/>
      <c r="J3" s="1"/>
      <c r="K3" s="1"/>
      <c r="L3" s="1"/>
    </row>
    <row r="4" spans="1:12" x14ac:dyDescent="0.3">
      <c r="A4" s="1" t="s">
        <v>2</v>
      </c>
      <c r="B4" s="1" t="s">
        <v>742</v>
      </c>
      <c r="C4" s="1">
        <v>761</v>
      </c>
      <c r="D4" s="1">
        <v>880.7</v>
      </c>
      <c r="E4" s="1">
        <v>882.7</v>
      </c>
      <c r="F4" s="1">
        <v>892.7</v>
      </c>
      <c r="G4" s="1"/>
      <c r="H4" s="1"/>
      <c r="I4" s="1"/>
      <c r="J4" s="1"/>
      <c r="K4" s="1"/>
      <c r="L4" s="1"/>
    </row>
    <row r="5" spans="1:12" x14ac:dyDescent="0.3">
      <c r="A5" s="1" t="s">
        <v>3</v>
      </c>
      <c r="B5" s="1" t="s">
        <v>743</v>
      </c>
      <c r="C5" s="1">
        <v>1106</v>
      </c>
      <c r="D5" s="1">
        <v>1116.4000000000001</v>
      </c>
      <c r="E5" s="1">
        <v>1130.2</v>
      </c>
      <c r="F5" s="1">
        <v>1381.2</v>
      </c>
      <c r="G5" s="1"/>
      <c r="H5" s="1"/>
      <c r="I5" s="1"/>
      <c r="J5" s="1"/>
      <c r="K5" s="1"/>
      <c r="L5" s="1"/>
    </row>
    <row r="6" spans="1:12" x14ac:dyDescent="0.3">
      <c r="A6" s="1" t="s">
        <v>3</v>
      </c>
      <c r="B6" s="1" t="s">
        <v>744</v>
      </c>
      <c r="C6" s="1">
        <v>298</v>
      </c>
      <c r="D6" s="1">
        <v>302.2</v>
      </c>
      <c r="E6" s="1">
        <v>312.8</v>
      </c>
      <c r="F6" s="1">
        <v>0</v>
      </c>
      <c r="G6" s="1"/>
      <c r="H6" s="1"/>
      <c r="I6" s="1"/>
      <c r="J6" s="1"/>
      <c r="K6" s="1"/>
      <c r="L6" s="1"/>
    </row>
    <row r="7" spans="1:12" x14ac:dyDescent="0.3">
      <c r="A7" s="1" t="s">
        <v>36</v>
      </c>
      <c r="B7" s="1" t="s">
        <v>745</v>
      </c>
      <c r="C7" s="1">
        <v>1412</v>
      </c>
      <c r="D7" s="1">
        <v>1350</v>
      </c>
      <c r="E7" s="1">
        <v>1350</v>
      </c>
      <c r="F7" s="1">
        <v>1350</v>
      </c>
      <c r="G7" s="1"/>
      <c r="H7" s="1"/>
      <c r="I7" s="1"/>
      <c r="J7" s="1"/>
      <c r="K7" s="1"/>
      <c r="L7" s="1"/>
    </row>
    <row r="8" spans="1:12" x14ac:dyDescent="0.3">
      <c r="A8" s="1" t="s">
        <v>6</v>
      </c>
      <c r="B8" s="1" t="s">
        <v>746</v>
      </c>
      <c r="C8" s="1">
        <v>312</v>
      </c>
      <c r="D8" s="1">
        <v>324.7</v>
      </c>
      <c r="E8" s="1">
        <v>333.2</v>
      </c>
      <c r="F8" s="1">
        <v>360.1</v>
      </c>
      <c r="G8" s="1"/>
      <c r="H8" s="1"/>
      <c r="I8" s="1"/>
      <c r="J8" s="1"/>
      <c r="K8" s="1"/>
      <c r="L8" s="1"/>
    </row>
    <row r="9" spans="1:12" x14ac:dyDescent="0.3">
      <c r="A9" s="107" t="s">
        <v>747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x14ac:dyDescent="0.3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/>
      <c r="J10" s="1"/>
      <c r="K10" s="1"/>
      <c r="L10" s="1"/>
    </row>
    <row r="11" spans="1:12" x14ac:dyDescent="0.3">
      <c r="A11" s="1" t="s">
        <v>2</v>
      </c>
      <c r="B11" s="1" t="s">
        <v>748</v>
      </c>
      <c r="C11" s="1">
        <v>1510</v>
      </c>
      <c r="D11" s="1">
        <v>1402</v>
      </c>
      <c r="E11" s="1">
        <v>1402</v>
      </c>
      <c r="F11" s="1">
        <v>1402</v>
      </c>
      <c r="G11" s="1">
        <v>1402</v>
      </c>
      <c r="H11" s="1">
        <v>1402</v>
      </c>
      <c r="I11" s="1"/>
      <c r="J11" s="1"/>
      <c r="K11" s="1"/>
      <c r="L11" s="1"/>
    </row>
    <row r="12" spans="1:12" x14ac:dyDescent="0.3">
      <c r="A12" s="1" t="s">
        <v>2</v>
      </c>
      <c r="B12" s="1" t="s">
        <v>749</v>
      </c>
      <c r="C12" s="1">
        <v>676</v>
      </c>
      <c r="D12" s="1">
        <v>756.8</v>
      </c>
      <c r="E12" s="1">
        <v>799.4</v>
      </c>
      <c r="F12" s="1">
        <v>0</v>
      </c>
      <c r="G12" s="1"/>
      <c r="H12" s="1"/>
      <c r="I12" s="1"/>
      <c r="J12" s="1"/>
      <c r="K12" s="1"/>
      <c r="L12" s="1"/>
    </row>
    <row r="13" spans="1:12" x14ac:dyDescent="0.3">
      <c r="A13" s="1" t="s">
        <v>3</v>
      </c>
      <c r="B13" s="1" t="s">
        <v>750</v>
      </c>
      <c r="C13" s="1">
        <v>1301</v>
      </c>
      <c r="D13" s="1">
        <v>1309.4000000000001</v>
      </c>
      <c r="E13" s="1">
        <v>1332.7</v>
      </c>
      <c r="F13" s="1">
        <v>1483.5</v>
      </c>
      <c r="G13" s="1">
        <v>1402</v>
      </c>
      <c r="H13" s="1">
        <v>1402</v>
      </c>
      <c r="I13" s="1"/>
      <c r="J13" s="1"/>
      <c r="K13" s="1"/>
      <c r="L13" s="1"/>
    </row>
    <row r="14" spans="1:12" x14ac:dyDescent="0.3">
      <c r="A14" s="1" t="s">
        <v>40</v>
      </c>
      <c r="B14" s="1" t="s">
        <v>751</v>
      </c>
      <c r="C14" s="1">
        <v>980</v>
      </c>
      <c r="D14" s="1">
        <v>988.1</v>
      </c>
      <c r="E14" s="1">
        <v>1004.6</v>
      </c>
      <c r="F14" s="1">
        <v>1247.0999999999999</v>
      </c>
      <c r="G14" s="1">
        <v>1274.5</v>
      </c>
      <c r="H14" s="1">
        <v>1834.2</v>
      </c>
      <c r="I14" s="1"/>
      <c r="J14" s="1"/>
      <c r="K14" s="1"/>
      <c r="L14" s="1"/>
    </row>
    <row r="15" spans="1:12" x14ac:dyDescent="0.3">
      <c r="A15" s="1" t="s">
        <v>36</v>
      </c>
      <c r="B15" s="1" t="s">
        <v>752</v>
      </c>
      <c r="C15" s="1">
        <v>1030</v>
      </c>
      <c r="D15" s="1">
        <v>1031.8</v>
      </c>
      <c r="E15" s="1">
        <v>1040</v>
      </c>
      <c r="F15" s="1">
        <v>1074.5999999999999</v>
      </c>
      <c r="G15" s="1">
        <v>1094.4000000000001</v>
      </c>
      <c r="H15" s="1">
        <v>0</v>
      </c>
      <c r="I15" s="1"/>
      <c r="J15" s="1"/>
      <c r="K15" s="1"/>
      <c r="L15" s="1"/>
    </row>
    <row r="16" spans="1:12" x14ac:dyDescent="0.3">
      <c r="A16" s="1" t="s">
        <v>6</v>
      </c>
      <c r="B16" s="1" t="s">
        <v>753</v>
      </c>
      <c r="C16" s="1">
        <v>107</v>
      </c>
      <c r="D16" s="1">
        <v>109.7</v>
      </c>
      <c r="E16" s="1">
        <v>0</v>
      </c>
      <c r="F16" s="1"/>
      <c r="G16" s="1"/>
      <c r="H16" s="1"/>
      <c r="I16" s="1"/>
      <c r="J16" s="1"/>
      <c r="K16" s="1"/>
      <c r="L16" s="1"/>
    </row>
    <row r="17" spans="1:12" x14ac:dyDescent="0.3">
      <c r="A17" s="107" t="s">
        <v>754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x14ac:dyDescent="0.3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25</v>
      </c>
      <c r="G18" s="1" t="s">
        <v>26</v>
      </c>
      <c r="H18" s="1" t="s">
        <v>27</v>
      </c>
      <c r="I18" s="1" t="s">
        <v>28</v>
      </c>
      <c r="J18" s="1" t="s">
        <v>29</v>
      </c>
      <c r="K18" s="1" t="s">
        <v>30</v>
      </c>
      <c r="L18" s="1" t="s">
        <v>31</v>
      </c>
    </row>
    <row r="19" spans="1:12" x14ac:dyDescent="0.3">
      <c r="A19" s="1" t="s">
        <v>2</v>
      </c>
      <c r="B19" s="1" t="s">
        <v>755</v>
      </c>
      <c r="C19" s="1">
        <v>1664</v>
      </c>
      <c r="D19" s="1">
        <v>1265</v>
      </c>
      <c r="E19" s="1">
        <v>1265</v>
      </c>
      <c r="F19" s="1">
        <v>1265</v>
      </c>
      <c r="G19" s="1">
        <v>1265</v>
      </c>
      <c r="H19" s="1">
        <v>1265</v>
      </c>
      <c r="I19" s="1">
        <v>1265</v>
      </c>
      <c r="J19" s="1">
        <v>1265</v>
      </c>
      <c r="K19" s="1">
        <v>1265</v>
      </c>
      <c r="L19" s="1">
        <v>1265</v>
      </c>
    </row>
    <row r="20" spans="1:12" x14ac:dyDescent="0.3">
      <c r="A20" s="1" t="s">
        <v>2</v>
      </c>
      <c r="B20" s="1" t="s">
        <v>756</v>
      </c>
      <c r="C20" s="1">
        <v>884</v>
      </c>
      <c r="D20" s="1">
        <v>1200.3</v>
      </c>
      <c r="E20" s="1">
        <v>1211</v>
      </c>
      <c r="F20" s="1">
        <v>1255.2</v>
      </c>
      <c r="G20" s="1">
        <v>1274.0999999999999</v>
      </c>
      <c r="H20" s="1">
        <v>1265</v>
      </c>
      <c r="I20" s="1">
        <v>1265</v>
      </c>
      <c r="J20" s="1">
        <v>1265</v>
      </c>
      <c r="K20" s="1">
        <v>1265</v>
      </c>
      <c r="L20" s="1">
        <v>1265</v>
      </c>
    </row>
    <row r="21" spans="1:12" x14ac:dyDescent="0.3">
      <c r="A21" s="1" t="s">
        <v>3</v>
      </c>
      <c r="B21" s="1" t="s">
        <v>757</v>
      </c>
      <c r="C21" s="1">
        <v>965</v>
      </c>
      <c r="D21" s="1">
        <v>976.3</v>
      </c>
      <c r="E21" s="1">
        <v>976.5</v>
      </c>
      <c r="F21" s="1">
        <v>996.8</v>
      </c>
      <c r="G21" s="1">
        <v>1019.2</v>
      </c>
      <c r="H21" s="1">
        <v>1020.6</v>
      </c>
      <c r="I21" s="1">
        <v>1233.8</v>
      </c>
      <c r="J21" s="1">
        <v>1359.6</v>
      </c>
      <c r="K21" s="1">
        <v>1265</v>
      </c>
      <c r="L21" s="1">
        <v>1265</v>
      </c>
    </row>
    <row r="22" spans="1:12" x14ac:dyDescent="0.3">
      <c r="A22" s="1" t="s">
        <v>3</v>
      </c>
      <c r="B22" s="1" t="s">
        <v>758</v>
      </c>
      <c r="C22" s="1">
        <v>314</v>
      </c>
      <c r="D22" s="1">
        <v>322.89999999999998</v>
      </c>
      <c r="E22" s="1">
        <v>323.10000000000002</v>
      </c>
      <c r="F22" s="1">
        <v>333.4</v>
      </c>
      <c r="G22" s="1">
        <v>355.8</v>
      </c>
      <c r="H22" s="1">
        <v>356.5</v>
      </c>
      <c r="I22" s="1">
        <v>0</v>
      </c>
      <c r="J22" s="1"/>
      <c r="K22" s="1"/>
      <c r="L22" s="1"/>
    </row>
    <row r="23" spans="1:12" x14ac:dyDescent="0.3">
      <c r="A23" s="1" t="s">
        <v>36</v>
      </c>
      <c r="B23" s="1" t="s">
        <v>759</v>
      </c>
      <c r="C23" s="1">
        <v>916</v>
      </c>
      <c r="D23" s="1">
        <v>918.2</v>
      </c>
      <c r="E23" s="1">
        <v>918.2</v>
      </c>
      <c r="F23" s="1">
        <v>924.2</v>
      </c>
      <c r="G23" s="1">
        <v>950.2</v>
      </c>
      <c r="H23" s="1">
        <v>950.4</v>
      </c>
      <c r="I23" s="1">
        <v>964.4</v>
      </c>
      <c r="J23" s="1">
        <v>1068.9000000000001</v>
      </c>
      <c r="K23" s="1">
        <v>1086.5</v>
      </c>
      <c r="L23" s="1">
        <v>1314.6</v>
      </c>
    </row>
    <row r="24" spans="1:12" x14ac:dyDescent="0.3">
      <c r="A24" s="1" t="s">
        <v>6</v>
      </c>
      <c r="B24" s="1" t="s">
        <v>760</v>
      </c>
      <c r="C24" s="1">
        <v>119</v>
      </c>
      <c r="D24" s="1">
        <v>122.8</v>
      </c>
      <c r="E24" s="1">
        <v>125.1</v>
      </c>
      <c r="F24" s="1">
        <v>0</v>
      </c>
      <c r="G24" s="1"/>
      <c r="H24" s="1"/>
      <c r="I24" s="1"/>
      <c r="J24" s="1"/>
      <c r="K24" s="1"/>
      <c r="L24" s="1"/>
    </row>
    <row r="25" spans="1:12" x14ac:dyDescent="0.3">
      <c r="A25" s="1" t="s">
        <v>40</v>
      </c>
      <c r="B25" s="1" t="s">
        <v>761</v>
      </c>
      <c r="C25" s="1">
        <v>687</v>
      </c>
      <c r="D25" s="1">
        <v>719.1</v>
      </c>
      <c r="E25" s="1">
        <v>722.9</v>
      </c>
      <c r="F25" s="1">
        <v>737.6</v>
      </c>
      <c r="G25" s="1">
        <v>780.6</v>
      </c>
      <c r="H25" s="1">
        <v>782.5</v>
      </c>
      <c r="I25" s="1">
        <v>811.9</v>
      </c>
      <c r="J25" s="1">
        <v>984.9</v>
      </c>
      <c r="K25" s="1">
        <v>1003</v>
      </c>
      <c r="L25" s="1">
        <v>0</v>
      </c>
    </row>
    <row r="26" spans="1:12" x14ac:dyDescent="0.3">
      <c r="A26" s="1" t="s">
        <v>40</v>
      </c>
      <c r="B26" s="1" t="s">
        <v>762</v>
      </c>
      <c r="C26" s="1">
        <v>522</v>
      </c>
      <c r="D26" s="1">
        <v>528.5</v>
      </c>
      <c r="E26" s="1">
        <v>529.5</v>
      </c>
      <c r="F26" s="1">
        <v>537.70000000000005</v>
      </c>
      <c r="G26" s="1">
        <v>616</v>
      </c>
      <c r="H26" s="1">
        <v>616.70000000000005</v>
      </c>
      <c r="I26" s="1">
        <v>641</v>
      </c>
      <c r="J26" s="1">
        <v>0</v>
      </c>
      <c r="K26" s="1"/>
      <c r="L26" s="1"/>
    </row>
    <row r="27" spans="1:12" x14ac:dyDescent="0.3">
      <c r="A27" s="1" t="s">
        <v>40</v>
      </c>
      <c r="B27" s="1" t="s">
        <v>763</v>
      </c>
      <c r="C27" s="1">
        <v>231</v>
      </c>
      <c r="D27" s="1">
        <v>232.9</v>
      </c>
      <c r="E27" s="1">
        <v>235.2</v>
      </c>
      <c r="F27" s="1">
        <v>247.4</v>
      </c>
      <c r="G27" s="1">
        <v>0</v>
      </c>
      <c r="H27" s="1"/>
      <c r="I27" s="1"/>
      <c r="J27" s="1"/>
      <c r="K27" s="1"/>
      <c r="L27" s="1"/>
    </row>
    <row r="28" spans="1:12" x14ac:dyDescent="0.3">
      <c r="A28" s="103" t="s">
        <v>764</v>
      </c>
      <c r="B28" s="1" t="s">
        <v>765</v>
      </c>
      <c r="C28" s="1">
        <v>19</v>
      </c>
      <c r="D28" s="1">
        <v>21.6</v>
      </c>
      <c r="E28" s="1">
        <v>0</v>
      </c>
      <c r="F28" s="1"/>
      <c r="G28" s="1"/>
      <c r="H28" s="1"/>
      <c r="I28" s="1"/>
      <c r="J28" s="1"/>
      <c r="K28" s="1"/>
      <c r="L28" s="1"/>
    </row>
    <row r="29" spans="1:12" x14ac:dyDescent="0.3">
      <c r="A29" s="107" t="s">
        <v>766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x14ac:dyDescent="0.3">
      <c r="A30" s="1" t="s">
        <v>20</v>
      </c>
      <c r="B30" s="1" t="s">
        <v>21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26</v>
      </c>
      <c r="H30" s="1" t="s">
        <v>27</v>
      </c>
      <c r="I30" s="1" t="s">
        <v>28</v>
      </c>
      <c r="J30" s="1"/>
      <c r="K30" s="1"/>
      <c r="L30" s="1"/>
    </row>
    <row r="31" spans="1:12" x14ac:dyDescent="0.3">
      <c r="A31" s="1" t="s">
        <v>2</v>
      </c>
      <c r="B31" s="1" t="s">
        <v>767</v>
      </c>
      <c r="C31" s="1">
        <v>1921</v>
      </c>
      <c r="D31" s="1">
        <v>1414</v>
      </c>
      <c r="E31" s="1">
        <v>1414</v>
      </c>
      <c r="F31" s="1">
        <v>1414</v>
      </c>
      <c r="G31" s="1">
        <v>1414</v>
      </c>
      <c r="H31" s="1">
        <v>1414</v>
      </c>
      <c r="I31" s="1">
        <v>1414</v>
      </c>
      <c r="J31" s="1"/>
      <c r="K31" s="1"/>
      <c r="L31" s="1"/>
    </row>
    <row r="32" spans="1:12" x14ac:dyDescent="0.3">
      <c r="A32" s="1" t="s">
        <v>2</v>
      </c>
      <c r="B32" s="1" t="s">
        <v>768</v>
      </c>
      <c r="C32" s="1">
        <v>940</v>
      </c>
      <c r="D32" s="1">
        <v>955.5</v>
      </c>
      <c r="E32" s="1">
        <v>1350</v>
      </c>
      <c r="F32" s="1">
        <v>1374.3</v>
      </c>
      <c r="G32" s="1">
        <v>1530.1</v>
      </c>
      <c r="H32" s="1">
        <v>1414</v>
      </c>
      <c r="I32" s="1">
        <v>1414</v>
      </c>
      <c r="J32" s="1"/>
      <c r="K32" s="1"/>
      <c r="L32" s="1"/>
    </row>
    <row r="33" spans="1:12" x14ac:dyDescent="0.3">
      <c r="A33" s="1" t="s">
        <v>3</v>
      </c>
      <c r="B33" s="1" t="s">
        <v>769</v>
      </c>
      <c r="C33" s="1">
        <v>956</v>
      </c>
      <c r="D33" s="1">
        <v>1069.4000000000001</v>
      </c>
      <c r="E33" s="1">
        <v>1098.2</v>
      </c>
      <c r="F33" s="1">
        <v>1154.3</v>
      </c>
      <c r="G33" s="1">
        <v>1229.3</v>
      </c>
      <c r="H33" s="1">
        <v>1251.2</v>
      </c>
      <c r="I33" s="1">
        <v>2106</v>
      </c>
      <c r="J33" s="1"/>
      <c r="K33" s="1"/>
      <c r="L33" s="1"/>
    </row>
    <row r="34" spans="1:12" x14ac:dyDescent="0.3">
      <c r="A34" s="1" t="s">
        <v>3</v>
      </c>
      <c r="B34" s="1" t="s">
        <v>770</v>
      </c>
      <c r="C34" s="1">
        <v>850</v>
      </c>
      <c r="D34" s="1">
        <v>964</v>
      </c>
      <c r="E34" s="1">
        <v>980.6</v>
      </c>
      <c r="F34" s="1">
        <v>997.7</v>
      </c>
      <c r="G34" s="1">
        <v>1050.7</v>
      </c>
      <c r="H34" s="1">
        <v>1071</v>
      </c>
      <c r="I34" s="1">
        <v>0</v>
      </c>
      <c r="J34" s="1"/>
      <c r="K34" s="1"/>
      <c r="L34" s="1"/>
    </row>
    <row r="35" spans="1:12" x14ac:dyDescent="0.3">
      <c r="A35" s="1" t="s">
        <v>36</v>
      </c>
      <c r="B35" s="1" t="s">
        <v>771</v>
      </c>
      <c r="C35" s="1">
        <v>1968</v>
      </c>
      <c r="D35" s="1">
        <v>1414</v>
      </c>
      <c r="E35" s="1">
        <v>1414</v>
      </c>
      <c r="F35" s="1">
        <v>1414</v>
      </c>
      <c r="G35" s="1">
        <v>1414</v>
      </c>
      <c r="H35" s="1">
        <v>1414</v>
      </c>
      <c r="I35" s="1">
        <v>1414</v>
      </c>
      <c r="J35" s="1"/>
      <c r="K35" s="1"/>
      <c r="L35" s="1"/>
    </row>
    <row r="36" spans="1:12" x14ac:dyDescent="0.3">
      <c r="A36" s="1" t="s">
        <v>6</v>
      </c>
      <c r="B36" s="1" t="s">
        <v>772</v>
      </c>
      <c r="C36" s="1">
        <v>291</v>
      </c>
      <c r="D36" s="1">
        <v>328.2</v>
      </c>
      <c r="E36" s="1">
        <v>358.5</v>
      </c>
      <c r="F36" s="1">
        <v>408.9</v>
      </c>
      <c r="G36" s="1">
        <v>0</v>
      </c>
      <c r="H36" s="1"/>
      <c r="I36" s="1"/>
      <c r="J36" s="1"/>
      <c r="K36" s="1"/>
      <c r="L36" s="1"/>
    </row>
    <row r="37" spans="1:12" x14ac:dyDescent="0.3">
      <c r="A37" s="1" t="s">
        <v>40</v>
      </c>
      <c r="B37" s="1" t="s">
        <v>773</v>
      </c>
      <c r="C37" s="1">
        <v>141</v>
      </c>
      <c r="D37" s="1">
        <v>198.7</v>
      </c>
      <c r="E37" s="1">
        <v>206.1</v>
      </c>
      <c r="F37" s="1">
        <v>0</v>
      </c>
      <c r="G37" s="1"/>
      <c r="H37" s="1"/>
      <c r="I37" s="1"/>
      <c r="J37" s="1"/>
      <c r="K37" s="1"/>
      <c r="L37" s="1"/>
    </row>
    <row r="38" spans="1:12" x14ac:dyDescent="0.3">
      <c r="A38" s="107" t="s">
        <v>774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x14ac:dyDescent="0.3">
      <c r="A39" s="1" t="s">
        <v>20</v>
      </c>
      <c r="B39" s="1" t="s">
        <v>21</v>
      </c>
      <c r="C39" s="1" t="s">
        <v>22</v>
      </c>
      <c r="D39" s="1" t="s">
        <v>23</v>
      </c>
      <c r="E39" s="1" t="s">
        <v>24</v>
      </c>
      <c r="F39" s="1" t="s">
        <v>25</v>
      </c>
      <c r="G39" s="1" t="s">
        <v>26</v>
      </c>
      <c r="H39" s="1" t="s">
        <v>27</v>
      </c>
      <c r="I39" s="1"/>
      <c r="J39" s="1"/>
      <c r="K39" s="1"/>
      <c r="L39" s="1"/>
    </row>
    <row r="40" spans="1:12" x14ac:dyDescent="0.3">
      <c r="A40" s="1" t="s">
        <v>2</v>
      </c>
      <c r="B40" s="1" t="s">
        <v>775</v>
      </c>
      <c r="C40" s="1">
        <v>1898</v>
      </c>
      <c r="D40" s="1">
        <v>1408</v>
      </c>
      <c r="E40" s="1">
        <v>1408</v>
      </c>
      <c r="F40" s="1">
        <v>1408</v>
      </c>
      <c r="G40" s="1">
        <v>1408</v>
      </c>
      <c r="H40" s="1">
        <v>1408</v>
      </c>
      <c r="I40" s="1"/>
      <c r="J40" s="1"/>
      <c r="K40" s="1"/>
      <c r="L40" s="1"/>
    </row>
    <row r="41" spans="1:12" x14ac:dyDescent="0.3">
      <c r="A41" s="1" t="s">
        <v>40</v>
      </c>
      <c r="B41" s="1" t="s">
        <v>776</v>
      </c>
      <c r="C41" s="1">
        <v>1134</v>
      </c>
      <c r="D41" s="1">
        <v>1225.9000000000001</v>
      </c>
      <c r="E41" s="1">
        <v>1271.5999999999999</v>
      </c>
      <c r="F41" s="1">
        <v>1394.9</v>
      </c>
      <c r="G41" s="1">
        <v>1400.5</v>
      </c>
      <c r="H41" s="1">
        <v>1902.5</v>
      </c>
      <c r="I41" s="1"/>
      <c r="J41" s="1"/>
      <c r="K41" s="1"/>
      <c r="L41" s="1"/>
    </row>
    <row r="42" spans="1:12" x14ac:dyDescent="0.3">
      <c r="A42" s="1" t="s">
        <v>40</v>
      </c>
      <c r="B42" s="1" t="s">
        <v>777</v>
      </c>
      <c r="C42" s="1">
        <v>128</v>
      </c>
      <c r="D42" s="1">
        <v>153.30000000000001</v>
      </c>
      <c r="E42" s="1">
        <v>0</v>
      </c>
      <c r="F42" s="1"/>
      <c r="G42" s="1"/>
      <c r="H42" s="1"/>
      <c r="I42" s="1"/>
      <c r="J42" s="1"/>
      <c r="K42" s="1"/>
      <c r="L42" s="1"/>
    </row>
    <row r="43" spans="1:12" x14ac:dyDescent="0.3">
      <c r="A43" s="1" t="s">
        <v>3</v>
      </c>
      <c r="B43" s="1" t="s">
        <v>778</v>
      </c>
      <c r="C43" s="1">
        <v>884</v>
      </c>
      <c r="D43" s="1">
        <v>963.5</v>
      </c>
      <c r="E43" s="1">
        <v>992.1</v>
      </c>
      <c r="F43" s="1">
        <v>1110.3</v>
      </c>
      <c r="G43" s="1">
        <v>1116</v>
      </c>
      <c r="H43" s="1">
        <v>0</v>
      </c>
      <c r="I43" s="1"/>
      <c r="J43" s="1"/>
      <c r="K43" s="1"/>
      <c r="L43" s="1"/>
    </row>
    <row r="44" spans="1:12" x14ac:dyDescent="0.3">
      <c r="A44" s="1" t="s">
        <v>36</v>
      </c>
      <c r="B44" s="1" t="s">
        <v>779</v>
      </c>
      <c r="C44" s="1">
        <v>1368</v>
      </c>
      <c r="D44" s="1">
        <v>1389.4</v>
      </c>
      <c r="E44" s="1">
        <v>1404.2</v>
      </c>
      <c r="F44" s="1">
        <v>1427.1</v>
      </c>
      <c r="G44" s="1">
        <v>1408</v>
      </c>
      <c r="H44" s="1">
        <v>1408</v>
      </c>
      <c r="I44" s="1"/>
      <c r="J44" s="1"/>
      <c r="K44" s="1"/>
      <c r="L44" s="1"/>
    </row>
    <row r="45" spans="1:12" x14ac:dyDescent="0.3">
      <c r="A45" s="1" t="s">
        <v>6</v>
      </c>
      <c r="B45" s="1" t="s">
        <v>780</v>
      </c>
      <c r="C45" s="1">
        <v>216</v>
      </c>
      <c r="D45" s="1">
        <v>384.6</v>
      </c>
      <c r="E45" s="1">
        <v>417.2</v>
      </c>
      <c r="F45" s="1">
        <v>0</v>
      </c>
      <c r="G45" s="1"/>
      <c r="H45" s="1"/>
      <c r="I45" s="1"/>
      <c r="J45" s="1"/>
      <c r="K45" s="1"/>
      <c r="L45" s="1"/>
    </row>
    <row r="46" spans="1:12" x14ac:dyDescent="0.3">
      <c r="A46" s="107" t="s">
        <v>781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x14ac:dyDescent="0.3">
      <c r="A47" s="1" t="s">
        <v>20</v>
      </c>
      <c r="B47" s="1" t="s">
        <v>21</v>
      </c>
      <c r="C47" s="1" t="s">
        <v>22</v>
      </c>
      <c r="D47" s="1" t="s">
        <v>23</v>
      </c>
      <c r="E47" s="1" t="s">
        <v>24</v>
      </c>
      <c r="F47" s="1" t="s">
        <v>25</v>
      </c>
      <c r="G47" s="1" t="s">
        <v>26</v>
      </c>
      <c r="H47" s="1" t="s">
        <v>27</v>
      </c>
      <c r="I47" s="1"/>
      <c r="J47" s="1"/>
      <c r="K47" s="1"/>
      <c r="L47" s="1"/>
    </row>
    <row r="48" spans="1:12" x14ac:dyDescent="0.3">
      <c r="A48" s="1" t="s">
        <v>2</v>
      </c>
      <c r="B48" s="1" t="s">
        <v>782</v>
      </c>
      <c r="C48" s="1">
        <v>2326</v>
      </c>
      <c r="D48" s="1">
        <v>1299</v>
      </c>
      <c r="E48" s="1">
        <v>1299</v>
      </c>
      <c r="F48" s="1">
        <v>1299</v>
      </c>
      <c r="G48" s="1">
        <v>1299</v>
      </c>
      <c r="H48" s="1">
        <v>1299</v>
      </c>
      <c r="I48" s="1"/>
      <c r="J48" s="1"/>
      <c r="K48" s="1"/>
      <c r="L48" s="1"/>
    </row>
    <row r="49" spans="1:12" x14ac:dyDescent="0.3">
      <c r="A49" s="1" t="s">
        <v>2</v>
      </c>
      <c r="B49" s="1" t="s">
        <v>783</v>
      </c>
      <c r="C49" s="1">
        <v>1060</v>
      </c>
      <c r="D49" s="1">
        <v>1864.9</v>
      </c>
      <c r="E49" s="1">
        <v>1299</v>
      </c>
      <c r="F49" s="1">
        <v>1299</v>
      </c>
      <c r="G49" s="1">
        <v>1299</v>
      </c>
      <c r="H49" s="1">
        <v>1299</v>
      </c>
      <c r="I49" s="1"/>
      <c r="J49" s="1"/>
      <c r="K49" s="1"/>
      <c r="L49" s="1"/>
    </row>
    <row r="50" spans="1:12" x14ac:dyDescent="0.3">
      <c r="A50" s="1" t="s">
        <v>3</v>
      </c>
      <c r="B50" s="1" t="s">
        <v>784</v>
      </c>
      <c r="C50" s="1">
        <v>1118</v>
      </c>
      <c r="D50" s="1">
        <v>1160.8</v>
      </c>
      <c r="E50" s="1">
        <v>1208.0999999999999</v>
      </c>
      <c r="F50" s="1">
        <v>1313.8</v>
      </c>
      <c r="G50" s="1">
        <v>1299</v>
      </c>
      <c r="H50" s="1">
        <v>1299</v>
      </c>
      <c r="I50" s="1"/>
      <c r="J50" s="1"/>
      <c r="K50" s="1"/>
      <c r="L50" s="1"/>
    </row>
    <row r="51" spans="1:12" x14ac:dyDescent="0.3">
      <c r="A51" s="1" t="s">
        <v>3</v>
      </c>
      <c r="B51" s="1" t="s">
        <v>785</v>
      </c>
      <c r="C51" s="1">
        <v>841</v>
      </c>
      <c r="D51" s="1">
        <v>908.1</v>
      </c>
      <c r="E51" s="1">
        <v>962.4</v>
      </c>
      <c r="F51" s="1">
        <v>1102.5999999999999</v>
      </c>
      <c r="G51" s="1">
        <v>1113.8</v>
      </c>
      <c r="H51" s="1">
        <v>1563.5</v>
      </c>
      <c r="I51" s="1"/>
      <c r="J51" s="1"/>
      <c r="K51" s="1"/>
      <c r="L51" s="1"/>
    </row>
    <row r="52" spans="1:12" x14ac:dyDescent="0.3">
      <c r="A52" s="1" t="s">
        <v>36</v>
      </c>
      <c r="B52" s="1" t="s">
        <v>786</v>
      </c>
      <c r="C52" s="1">
        <v>916</v>
      </c>
      <c r="D52" s="1">
        <v>933.2</v>
      </c>
      <c r="E52" s="1">
        <v>948.1</v>
      </c>
      <c r="F52" s="1">
        <v>978.6</v>
      </c>
      <c r="G52" s="1">
        <v>979.6</v>
      </c>
      <c r="H52" s="1">
        <v>0</v>
      </c>
      <c r="I52" s="1"/>
      <c r="J52" s="1"/>
      <c r="K52" s="1"/>
      <c r="L52" s="1"/>
    </row>
    <row r="53" spans="1:12" x14ac:dyDescent="0.3">
      <c r="A53" s="1" t="s">
        <v>6</v>
      </c>
      <c r="B53" s="1" t="s">
        <v>787</v>
      </c>
      <c r="C53" s="1">
        <v>231</v>
      </c>
      <c r="D53" s="1">
        <v>263.2</v>
      </c>
      <c r="E53" s="1">
        <v>519.29999999999995</v>
      </c>
      <c r="F53" s="1">
        <v>0</v>
      </c>
      <c r="G53" s="1"/>
      <c r="H53" s="1"/>
      <c r="I53" s="1"/>
      <c r="J53" s="1"/>
      <c r="K53" s="1"/>
      <c r="L53" s="1"/>
    </row>
    <row r="54" spans="1:12" x14ac:dyDescent="0.3">
      <c r="A54" s="107" t="s">
        <v>788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1:12" x14ac:dyDescent="0.3">
      <c r="A55" s="1" t="s">
        <v>20</v>
      </c>
      <c r="B55" s="1" t="s">
        <v>21</v>
      </c>
      <c r="C55" s="1" t="s">
        <v>22</v>
      </c>
      <c r="D55" s="1" t="s">
        <v>23</v>
      </c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 t="s">
        <v>2</v>
      </c>
      <c r="B56" s="1" t="s">
        <v>789</v>
      </c>
      <c r="C56" s="1">
        <v>2216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 t="s">
        <v>3</v>
      </c>
      <c r="B57" s="1" t="s">
        <v>791</v>
      </c>
      <c r="C57" s="1">
        <v>1686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1" t="s">
        <v>36</v>
      </c>
      <c r="B58" s="1" t="s">
        <v>790</v>
      </c>
      <c r="C58" s="1">
        <v>1993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3">
      <c r="A59" s="1" t="s">
        <v>6</v>
      </c>
      <c r="B59" s="1" t="s">
        <v>792</v>
      </c>
      <c r="C59" s="1">
        <v>315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07" t="s">
        <v>793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1:12" x14ac:dyDescent="0.3">
      <c r="A61" s="1" t="s">
        <v>20</v>
      </c>
      <c r="B61" s="1" t="s">
        <v>21</v>
      </c>
      <c r="C61" s="1" t="s">
        <v>22</v>
      </c>
      <c r="D61" s="1" t="s">
        <v>23</v>
      </c>
      <c r="E61" s="1" t="s">
        <v>24</v>
      </c>
      <c r="F61" s="1" t="s">
        <v>25</v>
      </c>
      <c r="G61" s="1" t="s">
        <v>26</v>
      </c>
      <c r="H61" s="1" t="s">
        <v>27</v>
      </c>
      <c r="I61" s="1" t="s">
        <v>28</v>
      </c>
      <c r="J61" s="1" t="s">
        <v>29</v>
      </c>
      <c r="K61" s="1"/>
      <c r="L61" s="1"/>
    </row>
    <row r="62" spans="1:12" x14ac:dyDescent="0.3">
      <c r="A62" s="1" t="s">
        <v>2</v>
      </c>
      <c r="B62" s="1" t="s">
        <v>802</v>
      </c>
      <c r="C62" s="1">
        <v>1632</v>
      </c>
      <c r="D62" s="1">
        <v>1352</v>
      </c>
      <c r="E62" s="1">
        <v>1352</v>
      </c>
      <c r="F62" s="1">
        <v>1352</v>
      </c>
      <c r="G62" s="1">
        <v>1352</v>
      </c>
      <c r="H62" s="1">
        <v>1352</v>
      </c>
      <c r="I62" s="1">
        <v>1352</v>
      </c>
      <c r="J62" s="1">
        <v>1352</v>
      </c>
      <c r="K62" s="1"/>
      <c r="L62" s="1"/>
    </row>
    <row r="63" spans="1:12" x14ac:dyDescent="0.3">
      <c r="A63" s="1" t="s">
        <v>3</v>
      </c>
      <c r="B63" s="1" t="s">
        <v>803</v>
      </c>
      <c r="C63" s="1">
        <v>760</v>
      </c>
      <c r="D63" s="1">
        <v>894</v>
      </c>
      <c r="E63" s="1">
        <v>945</v>
      </c>
      <c r="F63" s="1">
        <v>961.8</v>
      </c>
      <c r="G63" s="1">
        <v>970.9</v>
      </c>
      <c r="H63" s="1">
        <v>1066.3</v>
      </c>
      <c r="I63" s="1">
        <v>1146.7</v>
      </c>
      <c r="J63" s="1">
        <v>1446.1</v>
      </c>
      <c r="K63" s="1"/>
      <c r="L63" s="1"/>
    </row>
    <row r="64" spans="1:12" x14ac:dyDescent="0.3">
      <c r="A64" s="1" t="s">
        <v>36</v>
      </c>
      <c r="B64" s="1" t="s">
        <v>804</v>
      </c>
      <c r="C64" s="1">
        <v>1864</v>
      </c>
      <c r="D64" s="1">
        <v>1352</v>
      </c>
      <c r="E64" s="1">
        <v>1352</v>
      </c>
      <c r="F64" s="1">
        <v>1352</v>
      </c>
      <c r="G64" s="1">
        <v>1352</v>
      </c>
      <c r="H64" s="1">
        <v>1352</v>
      </c>
      <c r="I64" s="1">
        <v>1352</v>
      </c>
      <c r="J64" s="1">
        <v>1352</v>
      </c>
      <c r="K64" s="1"/>
      <c r="L64" s="1"/>
    </row>
    <row r="65" spans="1:12" x14ac:dyDescent="0.3">
      <c r="A65" s="1" t="s">
        <v>6</v>
      </c>
      <c r="B65" s="1" t="s">
        <v>805</v>
      </c>
      <c r="C65" s="1">
        <v>163</v>
      </c>
      <c r="D65" s="1">
        <v>181.7</v>
      </c>
      <c r="E65" s="1">
        <v>282.89999999999998</v>
      </c>
      <c r="F65" s="1">
        <v>293.2</v>
      </c>
      <c r="G65" s="1">
        <v>303.10000000000002</v>
      </c>
      <c r="H65" s="1">
        <v>0</v>
      </c>
      <c r="I65" s="1"/>
      <c r="J65" s="1"/>
      <c r="K65" s="1"/>
      <c r="L65" s="1"/>
    </row>
    <row r="66" spans="1:12" x14ac:dyDescent="0.3">
      <c r="A66" s="1" t="s">
        <v>40</v>
      </c>
      <c r="B66" s="1" t="s">
        <v>806</v>
      </c>
      <c r="C66" s="1">
        <v>559</v>
      </c>
      <c r="D66" s="1">
        <v>634</v>
      </c>
      <c r="E66" s="1">
        <v>669.5</v>
      </c>
      <c r="F66" s="1">
        <v>684.9</v>
      </c>
      <c r="G66" s="1">
        <v>726</v>
      </c>
      <c r="H66" s="1">
        <v>779.8</v>
      </c>
      <c r="I66" s="1">
        <v>993.1</v>
      </c>
      <c r="J66" s="1">
        <v>0</v>
      </c>
      <c r="K66" s="1"/>
      <c r="L66" s="1"/>
    </row>
    <row r="67" spans="1:12" x14ac:dyDescent="0.3">
      <c r="A67" s="1" t="s">
        <v>40</v>
      </c>
      <c r="B67" s="1" t="s">
        <v>807</v>
      </c>
      <c r="C67" s="1">
        <v>285</v>
      </c>
      <c r="D67" s="1">
        <v>339.9</v>
      </c>
      <c r="E67" s="1">
        <v>359.3</v>
      </c>
      <c r="F67" s="1">
        <v>369.1</v>
      </c>
      <c r="G67" s="1">
        <v>421.2</v>
      </c>
      <c r="H67" s="1">
        <v>472.9</v>
      </c>
      <c r="I67" s="1">
        <v>0</v>
      </c>
      <c r="J67" s="1"/>
      <c r="K67" s="1"/>
      <c r="L67" s="1"/>
    </row>
    <row r="68" spans="1:12" x14ac:dyDescent="0.3">
      <c r="A68" s="1" t="s">
        <v>40</v>
      </c>
      <c r="B68" s="1" t="s">
        <v>808</v>
      </c>
      <c r="C68" s="1">
        <v>98</v>
      </c>
      <c r="D68" s="1">
        <v>121.1</v>
      </c>
      <c r="E68" s="1">
        <v>128.30000000000001</v>
      </c>
      <c r="F68" s="1">
        <v>137.1</v>
      </c>
      <c r="G68" s="1">
        <v>0</v>
      </c>
      <c r="H68" s="1"/>
      <c r="I68" s="1"/>
      <c r="J68" s="1"/>
      <c r="K68" s="1"/>
      <c r="L68" s="1"/>
    </row>
    <row r="69" spans="1:12" x14ac:dyDescent="0.3">
      <c r="A69" s="104" t="s">
        <v>83</v>
      </c>
      <c r="B69" s="1" t="s">
        <v>809</v>
      </c>
      <c r="C69" s="1">
        <v>44</v>
      </c>
      <c r="D69" s="1">
        <v>89</v>
      </c>
      <c r="E69" s="1">
        <v>92</v>
      </c>
      <c r="F69" s="1">
        <v>0</v>
      </c>
      <c r="G69" s="1"/>
      <c r="H69" s="1"/>
      <c r="I69" s="1"/>
      <c r="J69" s="1"/>
      <c r="K69" s="1"/>
      <c r="L69" s="1"/>
    </row>
    <row r="70" spans="1:12" x14ac:dyDescent="0.3">
      <c r="A70" s="107" t="s">
        <v>794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1:12" x14ac:dyDescent="0.3">
      <c r="A71" s="1" t="s">
        <v>20</v>
      </c>
      <c r="B71" s="1" t="s">
        <v>21</v>
      </c>
      <c r="C71" s="1" t="s">
        <v>22</v>
      </c>
      <c r="D71" s="1" t="s">
        <v>23</v>
      </c>
      <c r="E71" s="1" t="s">
        <v>24</v>
      </c>
      <c r="F71" s="1" t="s">
        <v>25</v>
      </c>
      <c r="G71" s="1" t="s">
        <v>26</v>
      </c>
      <c r="H71" s="1" t="s">
        <v>27</v>
      </c>
      <c r="I71" s="1" t="s">
        <v>28</v>
      </c>
      <c r="J71" s="1"/>
      <c r="K71" s="1"/>
      <c r="L71" s="1"/>
    </row>
    <row r="72" spans="1:12" x14ac:dyDescent="0.3">
      <c r="A72" s="1" t="s">
        <v>2</v>
      </c>
      <c r="B72" s="1" t="s">
        <v>795</v>
      </c>
      <c r="C72" s="1">
        <v>1028</v>
      </c>
      <c r="D72" s="1">
        <v>1036.5999999999999</v>
      </c>
      <c r="E72" s="1">
        <v>1040.7</v>
      </c>
      <c r="F72" s="1">
        <v>1066.8</v>
      </c>
      <c r="G72" s="1">
        <v>1094</v>
      </c>
      <c r="H72" s="1">
        <v>1218.3</v>
      </c>
      <c r="I72" s="1">
        <v>2112.3000000000002</v>
      </c>
      <c r="J72" s="1"/>
      <c r="K72" s="1"/>
      <c r="L72" s="1"/>
    </row>
    <row r="73" spans="1:12" x14ac:dyDescent="0.3">
      <c r="A73" s="1" t="s">
        <v>2</v>
      </c>
      <c r="B73" s="1" t="s">
        <v>796</v>
      </c>
      <c r="C73" s="1">
        <v>835</v>
      </c>
      <c r="D73" s="1">
        <v>837.1</v>
      </c>
      <c r="E73" s="1">
        <v>838.8</v>
      </c>
      <c r="F73" s="1">
        <v>890.1</v>
      </c>
      <c r="G73" s="1">
        <v>910.7</v>
      </c>
      <c r="H73" s="1">
        <v>978.8</v>
      </c>
      <c r="I73" s="1">
        <v>0</v>
      </c>
      <c r="J73" s="1"/>
      <c r="K73" s="1"/>
      <c r="L73" s="1"/>
    </row>
    <row r="74" spans="1:12" x14ac:dyDescent="0.3">
      <c r="A74" s="1" t="s">
        <v>3</v>
      </c>
      <c r="B74" s="1" t="s">
        <v>797</v>
      </c>
      <c r="C74" s="1">
        <v>1342</v>
      </c>
      <c r="D74" s="1">
        <v>1441.9</v>
      </c>
      <c r="E74" s="1">
        <v>1408</v>
      </c>
      <c r="F74" s="1">
        <v>1408</v>
      </c>
      <c r="G74" s="1">
        <v>1408</v>
      </c>
      <c r="H74" s="1">
        <v>1408</v>
      </c>
      <c r="I74" s="1">
        <v>1408</v>
      </c>
      <c r="J74" s="1"/>
      <c r="K74" s="1"/>
      <c r="L74" s="1"/>
    </row>
    <row r="75" spans="1:12" x14ac:dyDescent="0.3">
      <c r="A75" s="1" t="s">
        <v>36</v>
      </c>
      <c r="B75" s="1" t="s">
        <v>798</v>
      </c>
      <c r="C75" s="1">
        <v>1701</v>
      </c>
      <c r="D75" s="1">
        <v>1408</v>
      </c>
      <c r="E75" s="1">
        <v>1408</v>
      </c>
      <c r="F75" s="1">
        <v>1408</v>
      </c>
      <c r="G75" s="1">
        <v>1408</v>
      </c>
      <c r="H75" s="1">
        <v>1408</v>
      </c>
      <c r="I75" s="1">
        <v>1408</v>
      </c>
      <c r="J75" s="1"/>
      <c r="K75" s="1"/>
      <c r="L75" s="1"/>
    </row>
    <row r="76" spans="1:12" x14ac:dyDescent="0.3">
      <c r="A76" s="1" t="s">
        <v>6</v>
      </c>
      <c r="B76" s="1" t="s">
        <v>799</v>
      </c>
      <c r="C76" s="1">
        <v>179</v>
      </c>
      <c r="D76" s="1">
        <v>193.1</v>
      </c>
      <c r="E76" s="1">
        <v>196.9</v>
      </c>
      <c r="F76" s="1">
        <v>0</v>
      </c>
      <c r="G76" s="1"/>
      <c r="H76" s="1"/>
      <c r="I76" s="1"/>
      <c r="J76" s="1"/>
      <c r="K76" s="1"/>
      <c r="L76" s="1"/>
    </row>
    <row r="77" spans="1:12" x14ac:dyDescent="0.3">
      <c r="A77" s="1" t="s">
        <v>40</v>
      </c>
      <c r="B77" s="1" t="s">
        <v>800</v>
      </c>
      <c r="C77" s="1">
        <v>360</v>
      </c>
      <c r="D77" s="1">
        <v>401.7</v>
      </c>
      <c r="E77" s="1">
        <v>409.2</v>
      </c>
      <c r="F77" s="1">
        <v>449</v>
      </c>
      <c r="G77" s="1">
        <v>602.1</v>
      </c>
      <c r="H77" s="1">
        <v>0</v>
      </c>
      <c r="I77" s="1"/>
      <c r="J77" s="1"/>
      <c r="K77" s="1"/>
      <c r="L77" s="1"/>
    </row>
    <row r="78" spans="1:12" x14ac:dyDescent="0.3">
      <c r="A78" s="1" t="s">
        <v>40</v>
      </c>
      <c r="B78" s="1" t="s">
        <v>801</v>
      </c>
      <c r="C78" s="1">
        <v>183</v>
      </c>
      <c r="D78" s="1">
        <v>224.2</v>
      </c>
      <c r="E78" s="1">
        <v>228.3</v>
      </c>
      <c r="F78" s="1">
        <v>262</v>
      </c>
      <c r="G78" s="1">
        <v>0</v>
      </c>
      <c r="H78" s="1"/>
      <c r="I78" s="1"/>
      <c r="J78" s="1"/>
      <c r="K78" s="1"/>
      <c r="L78" s="1"/>
    </row>
  </sheetData>
  <mergeCells count="9">
    <mergeCell ref="A54:L54"/>
    <mergeCell ref="A60:L60"/>
    <mergeCell ref="A70:L70"/>
    <mergeCell ref="A1:L1"/>
    <mergeCell ref="A9:L9"/>
    <mergeCell ref="A17:L17"/>
    <mergeCell ref="A29:L29"/>
    <mergeCell ref="A38:L38"/>
    <mergeCell ref="A46:L46"/>
  </mergeCells>
  <conditionalFormatting sqref="A3:A8">
    <cfRule type="containsText" dxfId="2027" priority="49" operator="containsText" text="Independent">
      <formula>NOT(ISERROR(SEARCH("Independent",A3)))</formula>
    </cfRule>
    <cfRule type="containsText" dxfId="2026" priority="50" operator="containsText" text="Lib Dem">
      <formula>NOT(ISERROR(SEARCH("Lib Dem",A3)))</formula>
    </cfRule>
    <cfRule type="containsText" dxfId="2025" priority="51" operator="containsText" text="Green">
      <formula>NOT(ISERROR(SEARCH("Green",A3)))</formula>
    </cfRule>
    <cfRule type="containsText" dxfId="2024" priority="52" operator="containsText" text="Conservative">
      <formula>NOT(ISERROR(SEARCH("Conservative",A3)))</formula>
    </cfRule>
    <cfRule type="containsText" dxfId="2023" priority="53" operator="containsText" text="Labour">
      <formula>NOT(ISERROR(SEARCH("Labour",A3)))</formula>
    </cfRule>
    <cfRule type="containsText" dxfId="2022" priority="54" operator="containsText" text="SNP">
      <formula>NOT(ISERROR(SEARCH("SNP",A3)))</formula>
    </cfRule>
  </conditionalFormatting>
  <conditionalFormatting sqref="A11:A16">
    <cfRule type="containsText" dxfId="2021" priority="43" operator="containsText" text="Independent">
      <formula>NOT(ISERROR(SEARCH("Independent",A11)))</formula>
    </cfRule>
    <cfRule type="containsText" dxfId="2020" priority="44" operator="containsText" text="Lib Dem">
      <formula>NOT(ISERROR(SEARCH("Lib Dem",A11)))</formula>
    </cfRule>
    <cfRule type="containsText" dxfId="2019" priority="45" operator="containsText" text="Green">
      <formula>NOT(ISERROR(SEARCH("Green",A11)))</formula>
    </cfRule>
    <cfRule type="containsText" dxfId="2018" priority="46" operator="containsText" text="Conservative">
      <formula>NOT(ISERROR(SEARCH("Conservative",A11)))</formula>
    </cfRule>
    <cfRule type="containsText" dxfId="2017" priority="47" operator="containsText" text="Labour">
      <formula>NOT(ISERROR(SEARCH("Labour",A11)))</formula>
    </cfRule>
    <cfRule type="containsText" dxfId="2016" priority="48" operator="containsText" text="SNP">
      <formula>NOT(ISERROR(SEARCH("SNP",A11)))</formula>
    </cfRule>
  </conditionalFormatting>
  <conditionalFormatting sqref="A19:A28">
    <cfRule type="containsText" dxfId="2015" priority="37" operator="containsText" text="Independent">
      <formula>NOT(ISERROR(SEARCH("Independent",A19)))</formula>
    </cfRule>
    <cfRule type="containsText" dxfId="2014" priority="38" operator="containsText" text="Lib Dem">
      <formula>NOT(ISERROR(SEARCH("Lib Dem",A19)))</formula>
    </cfRule>
    <cfRule type="containsText" dxfId="2013" priority="39" operator="containsText" text="Green">
      <formula>NOT(ISERROR(SEARCH("Green",A19)))</formula>
    </cfRule>
    <cfRule type="containsText" dxfId="2012" priority="40" operator="containsText" text="Conservative">
      <formula>NOT(ISERROR(SEARCH("Conservative",A19)))</formula>
    </cfRule>
    <cfRule type="containsText" dxfId="2011" priority="41" operator="containsText" text="Labour">
      <formula>NOT(ISERROR(SEARCH("Labour",A19)))</formula>
    </cfRule>
    <cfRule type="containsText" dxfId="2010" priority="42" operator="containsText" text="SNP">
      <formula>NOT(ISERROR(SEARCH("SNP",A19)))</formula>
    </cfRule>
  </conditionalFormatting>
  <conditionalFormatting sqref="A31:A37">
    <cfRule type="containsText" dxfId="2009" priority="31" operator="containsText" text="Independent">
      <formula>NOT(ISERROR(SEARCH("Independent",A31)))</formula>
    </cfRule>
    <cfRule type="containsText" dxfId="2008" priority="32" operator="containsText" text="Lib Dem">
      <formula>NOT(ISERROR(SEARCH("Lib Dem",A31)))</formula>
    </cfRule>
    <cfRule type="containsText" dxfId="2007" priority="33" operator="containsText" text="Green">
      <formula>NOT(ISERROR(SEARCH("Green",A31)))</formula>
    </cfRule>
    <cfRule type="containsText" dxfId="2006" priority="34" operator="containsText" text="Conservative">
      <formula>NOT(ISERROR(SEARCH("Conservative",A31)))</formula>
    </cfRule>
    <cfRule type="containsText" dxfId="2005" priority="35" operator="containsText" text="Labour">
      <formula>NOT(ISERROR(SEARCH("Labour",A31)))</formula>
    </cfRule>
    <cfRule type="containsText" dxfId="2004" priority="36" operator="containsText" text="SNP">
      <formula>NOT(ISERROR(SEARCH("SNP",A31)))</formula>
    </cfRule>
  </conditionalFormatting>
  <conditionalFormatting sqref="A40:A45">
    <cfRule type="containsText" dxfId="2003" priority="25" operator="containsText" text="Independent">
      <formula>NOT(ISERROR(SEARCH("Independent",A40)))</formula>
    </cfRule>
    <cfRule type="containsText" dxfId="2002" priority="26" operator="containsText" text="Lib Dem">
      <formula>NOT(ISERROR(SEARCH("Lib Dem",A40)))</formula>
    </cfRule>
    <cfRule type="containsText" dxfId="2001" priority="27" operator="containsText" text="Green">
      <formula>NOT(ISERROR(SEARCH("Green",A40)))</formula>
    </cfRule>
    <cfRule type="containsText" dxfId="2000" priority="28" operator="containsText" text="Conservative">
      <formula>NOT(ISERROR(SEARCH("Conservative",A40)))</formula>
    </cfRule>
    <cfRule type="containsText" dxfId="1999" priority="29" operator="containsText" text="Labour">
      <formula>NOT(ISERROR(SEARCH("Labour",A40)))</formula>
    </cfRule>
    <cfRule type="containsText" dxfId="1998" priority="30" operator="containsText" text="SNP">
      <formula>NOT(ISERROR(SEARCH("SNP",A40)))</formula>
    </cfRule>
  </conditionalFormatting>
  <conditionalFormatting sqref="A48:A53">
    <cfRule type="containsText" dxfId="1997" priority="19" operator="containsText" text="Independent">
      <formula>NOT(ISERROR(SEARCH("Independent",A48)))</formula>
    </cfRule>
    <cfRule type="containsText" dxfId="1996" priority="20" operator="containsText" text="Lib Dem">
      <formula>NOT(ISERROR(SEARCH("Lib Dem",A48)))</formula>
    </cfRule>
    <cfRule type="containsText" dxfId="1995" priority="21" operator="containsText" text="Green">
      <formula>NOT(ISERROR(SEARCH("Green",A48)))</formula>
    </cfRule>
    <cfRule type="containsText" dxfId="1994" priority="22" operator="containsText" text="Conservative">
      <formula>NOT(ISERROR(SEARCH("Conservative",A48)))</formula>
    </cfRule>
    <cfRule type="containsText" dxfId="1993" priority="23" operator="containsText" text="Labour">
      <formula>NOT(ISERROR(SEARCH("Labour",A48)))</formula>
    </cfRule>
    <cfRule type="containsText" dxfId="1992" priority="24" operator="containsText" text="SNP">
      <formula>NOT(ISERROR(SEARCH("SNP",A48)))</formula>
    </cfRule>
  </conditionalFormatting>
  <conditionalFormatting sqref="A56:A59">
    <cfRule type="containsText" dxfId="1991" priority="13" operator="containsText" text="Independent">
      <formula>NOT(ISERROR(SEARCH("Independent",A56)))</formula>
    </cfRule>
    <cfRule type="containsText" dxfId="1990" priority="14" operator="containsText" text="Lib Dem">
      <formula>NOT(ISERROR(SEARCH("Lib Dem",A56)))</formula>
    </cfRule>
    <cfRule type="containsText" dxfId="1989" priority="15" operator="containsText" text="Green">
      <formula>NOT(ISERROR(SEARCH("Green",A56)))</formula>
    </cfRule>
    <cfRule type="containsText" dxfId="1988" priority="16" operator="containsText" text="Conservative">
      <formula>NOT(ISERROR(SEARCH("Conservative",A56)))</formula>
    </cfRule>
    <cfRule type="containsText" dxfId="1987" priority="17" operator="containsText" text="Labour">
      <formula>NOT(ISERROR(SEARCH("Labour",A56)))</formula>
    </cfRule>
    <cfRule type="containsText" dxfId="1986" priority="18" operator="containsText" text="SNP">
      <formula>NOT(ISERROR(SEARCH("SNP",A56)))</formula>
    </cfRule>
  </conditionalFormatting>
  <conditionalFormatting sqref="A72:A78">
    <cfRule type="containsText" dxfId="1985" priority="7" operator="containsText" text="Independent">
      <formula>NOT(ISERROR(SEARCH("Independent",A72)))</formula>
    </cfRule>
    <cfRule type="containsText" dxfId="1984" priority="8" operator="containsText" text="Lib Dem">
      <formula>NOT(ISERROR(SEARCH("Lib Dem",A72)))</formula>
    </cfRule>
    <cfRule type="containsText" dxfId="1983" priority="9" operator="containsText" text="Green">
      <formula>NOT(ISERROR(SEARCH("Green",A72)))</formula>
    </cfRule>
    <cfRule type="containsText" dxfId="1982" priority="10" operator="containsText" text="Conservative">
      <formula>NOT(ISERROR(SEARCH("Conservative",A72)))</formula>
    </cfRule>
    <cfRule type="containsText" dxfId="1981" priority="11" operator="containsText" text="Labour">
      <formula>NOT(ISERROR(SEARCH("Labour",A72)))</formula>
    </cfRule>
    <cfRule type="containsText" dxfId="1980" priority="12" operator="containsText" text="SNP">
      <formula>NOT(ISERROR(SEARCH("SNP",A72)))</formula>
    </cfRule>
  </conditionalFormatting>
  <conditionalFormatting sqref="A62:A69">
    <cfRule type="containsText" dxfId="1979" priority="1" operator="containsText" text="Independent">
      <formula>NOT(ISERROR(SEARCH("Independent",A62)))</formula>
    </cfRule>
    <cfRule type="containsText" dxfId="1978" priority="2" operator="containsText" text="Lib Dem">
      <formula>NOT(ISERROR(SEARCH("Lib Dem",A62)))</formula>
    </cfRule>
    <cfRule type="containsText" dxfId="1977" priority="3" operator="containsText" text="Green">
      <formula>NOT(ISERROR(SEARCH("Green",A62)))</formula>
    </cfRule>
    <cfRule type="containsText" dxfId="1976" priority="4" operator="containsText" text="Conservative">
      <formula>NOT(ISERROR(SEARCH("Conservative",A62)))</formula>
    </cfRule>
    <cfRule type="containsText" dxfId="1975" priority="5" operator="containsText" text="Labour">
      <formula>NOT(ISERROR(SEARCH("Labour",A62)))</formula>
    </cfRule>
    <cfRule type="containsText" dxfId="1974" priority="6" operator="containsText" text="SNP">
      <formula>NOT(ISERROR(SEARCH("SNP",A62)))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2CFB-7F3A-443D-A940-330EDEDE4F0D}">
  <dimension ref="A1:L221"/>
  <sheetViews>
    <sheetView topLeftCell="A70" workbookViewId="0">
      <selection activeCell="K15" sqref="K15"/>
    </sheetView>
  </sheetViews>
  <sheetFormatPr defaultRowHeight="14.4" x14ac:dyDescent="0.3"/>
  <cols>
    <col min="1" max="1" width="12.44140625" bestFit="1" customWidth="1"/>
    <col min="2" max="2" width="23" bestFit="1" customWidth="1"/>
  </cols>
  <sheetData>
    <row r="1" spans="1:12" x14ac:dyDescent="0.3">
      <c r="A1" s="107" t="s">
        <v>2126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/>
      <c r="K2" s="1"/>
      <c r="L2" s="1"/>
    </row>
    <row r="3" spans="1:12" x14ac:dyDescent="0.3">
      <c r="A3" s="1" t="s">
        <v>2</v>
      </c>
      <c r="B3" s="1" t="s">
        <v>2963</v>
      </c>
      <c r="C3" s="1">
        <v>1084</v>
      </c>
      <c r="D3" s="1">
        <v>1091.0999999999999</v>
      </c>
      <c r="E3" s="1">
        <v>1138.0999999999999</v>
      </c>
      <c r="F3" s="1">
        <v>1173.3</v>
      </c>
      <c r="G3" s="1">
        <v>1203.4000000000001</v>
      </c>
      <c r="H3" s="1">
        <v>1271.7</v>
      </c>
      <c r="I3" s="1">
        <v>2250</v>
      </c>
      <c r="J3" s="1"/>
      <c r="K3" s="1"/>
      <c r="L3" s="1"/>
    </row>
    <row r="4" spans="1:12" x14ac:dyDescent="0.3">
      <c r="A4" s="1" t="s">
        <v>2</v>
      </c>
      <c r="B4" s="1" t="s">
        <v>2144</v>
      </c>
      <c r="C4" s="1">
        <v>990</v>
      </c>
      <c r="D4" s="1">
        <v>994.2</v>
      </c>
      <c r="E4" s="1">
        <v>1018.4</v>
      </c>
      <c r="F4" s="1">
        <v>1031.5999999999999</v>
      </c>
      <c r="G4" s="1">
        <v>1067.5999999999999</v>
      </c>
      <c r="H4" s="1">
        <v>1139</v>
      </c>
      <c r="I4" s="1">
        <v>0</v>
      </c>
      <c r="J4" s="1"/>
      <c r="K4" s="1"/>
      <c r="L4" s="1"/>
    </row>
    <row r="5" spans="1:12" x14ac:dyDescent="0.3">
      <c r="A5" s="1" t="s">
        <v>3</v>
      </c>
      <c r="B5" s="1" t="s">
        <v>2964</v>
      </c>
      <c r="C5" s="1">
        <v>1682</v>
      </c>
      <c r="D5" s="1">
        <v>1553</v>
      </c>
      <c r="E5" s="1">
        <v>1553</v>
      </c>
      <c r="F5" s="1">
        <v>1553</v>
      </c>
      <c r="G5" s="1">
        <v>1553</v>
      </c>
      <c r="H5" s="1">
        <v>1553</v>
      </c>
      <c r="I5" s="1">
        <v>1553</v>
      </c>
      <c r="J5" s="1"/>
      <c r="K5" s="1"/>
      <c r="L5" s="1"/>
    </row>
    <row r="6" spans="1:12" x14ac:dyDescent="0.3">
      <c r="A6" s="1" t="s">
        <v>3</v>
      </c>
      <c r="B6" s="1" t="s">
        <v>2145</v>
      </c>
      <c r="C6" s="1">
        <v>538</v>
      </c>
      <c r="D6" s="1">
        <v>635.1</v>
      </c>
      <c r="E6" s="1">
        <v>654.5</v>
      </c>
      <c r="F6" s="1">
        <v>691.5</v>
      </c>
      <c r="G6" s="1">
        <v>816.2</v>
      </c>
      <c r="H6" s="1">
        <v>0</v>
      </c>
      <c r="I6" s="1"/>
      <c r="J6" s="1"/>
      <c r="K6" s="1"/>
      <c r="L6" s="1"/>
    </row>
    <row r="7" spans="1:12" x14ac:dyDescent="0.3">
      <c r="A7" s="1" t="s">
        <v>36</v>
      </c>
      <c r="B7" s="1" t="s">
        <v>2143</v>
      </c>
      <c r="C7" s="1">
        <v>1186</v>
      </c>
      <c r="D7" s="1">
        <v>1190.4000000000001</v>
      </c>
      <c r="E7" s="1">
        <v>1197.4000000000001</v>
      </c>
      <c r="F7" s="1">
        <v>1253.5</v>
      </c>
      <c r="G7" s="1">
        <v>1382.4</v>
      </c>
      <c r="H7" s="1">
        <v>1542.6</v>
      </c>
      <c r="I7" s="1">
        <v>1575.5</v>
      </c>
      <c r="J7" s="1"/>
      <c r="K7" s="1"/>
      <c r="L7" s="1"/>
    </row>
    <row r="8" spans="1:12" x14ac:dyDescent="0.3">
      <c r="A8" s="1" t="s">
        <v>5</v>
      </c>
      <c r="B8" s="1" t="s">
        <v>2146</v>
      </c>
      <c r="C8" s="1">
        <v>360</v>
      </c>
      <c r="D8" s="1">
        <v>363.5</v>
      </c>
      <c r="E8" s="1">
        <v>382.5</v>
      </c>
      <c r="F8" s="1">
        <v>438</v>
      </c>
      <c r="G8" s="1">
        <v>0</v>
      </c>
      <c r="H8" s="1"/>
      <c r="I8" s="1"/>
      <c r="J8" s="1"/>
      <c r="K8" s="1"/>
      <c r="L8" s="1"/>
    </row>
    <row r="9" spans="1:12" x14ac:dyDescent="0.3">
      <c r="A9" s="1" t="s">
        <v>6</v>
      </c>
      <c r="B9" s="1" t="s">
        <v>2148</v>
      </c>
      <c r="C9" s="1">
        <v>151</v>
      </c>
      <c r="D9" s="1">
        <v>152.30000000000001</v>
      </c>
      <c r="E9" s="1">
        <v>0</v>
      </c>
      <c r="F9" s="1"/>
      <c r="G9" s="1"/>
      <c r="H9" s="1"/>
      <c r="I9" s="1"/>
      <c r="J9" s="1"/>
      <c r="K9" s="1"/>
      <c r="L9" s="1"/>
    </row>
    <row r="10" spans="1:12" x14ac:dyDescent="0.3">
      <c r="A10" s="1" t="s">
        <v>40</v>
      </c>
      <c r="B10" s="1" t="s">
        <v>2147</v>
      </c>
      <c r="C10" s="1">
        <v>220</v>
      </c>
      <c r="D10" s="1">
        <v>222.6</v>
      </c>
      <c r="E10" s="1">
        <v>245.9</v>
      </c>
      <c r="F10" s="1">
        <v>0</v>
      </c>
      <c r="G10" s="1"/>
      <c r="H10" s="1"/>
      <c r="I10" s="1"/>
      <c r="J10" s="1"/>
      <c r="K10" s="1"/>
      <c r="L10" s="1"/>
    </row>
    <row r="11" spans="1:12" x14ac:dyDescent="0.3">
      <c r="A11" s="107" t="s">
        <v>2127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26</v>
      </c>
      <c r="H12" s="1" t="s">
        <v>27</v>
      </c>
      <c r="I12" s="1" t="s">
        <v>28</v>
      </c>
      <c r="J12" s="1"/>
      <c r="K12" s="1"/>
      <c r="L12" s="1"/>
    </row>
    <row r="13" spans="1:12" x14ac:dyDescent="0.3">
      <c r="A13" s="1" t="s">
        <v>2</v>
      </c>
      <c r="B13" s="1" t="s">
        <v>2965</v>
      </c>
      <c r="C13" s="1">
        <v>1186</v>
      </c>
      <c r="D13" s="1">
        <v>1216</v>
      </c>
      <c r="E13" s="1">
        <v>1240</v>
      </c>
      <c r="F13" s="1">
        <v>1242.0999999999999</v>
      </c>
      <c r="G13" s="1">
        <v>1909.5</v>
      </c>
      <c r="H13" s="1"/>
      <c r="I13" s="1"/>
      <c r="J13" s="1"/>
      <c r="K13" s="1"/>
      <c r="L13" s="1"/>
    </row>
    <row r="14" spans="1:12" x14ac:dyDescent="0.3">
      <c r="A14" s="1" t="s">
        <v>2</v>
      </c>
      <c r="B14" s="1" t="s">
        <v>2140</v>
      </c>
      <c r="C14" s="1">
        <v>662</v>
      </c>
      <c r="D14" s="1">
        <v>714</v>
      </c>
      <c r="E14" s="1">
        <v>746</v>
      </c>
      <c r="F14" s="1">
        <v>746.9</v>
      </c>
      <c r="G14" s="1"/>
      <c r="H14" s="1"/>
      <c r="I14" s="1"/>
      <c r="J14" s="1"/>
      <c r="K14" s="1"/>
      <c r="L14" s="1"/>
    </row>
    <row r="15" spans="1:12" x14ac:dyDescent="0.3">
      <c r="A15" s="1" t="s">
        <v>3</v>
      </c>
      <c r="B15" s="1" t="s">
        <v>2966</v>
      </c>
      <c r="C15" s="1">
        <v>863</v>
      </c>
      <c r="D15" s="1">
        <v>880</v>
      </c>
      <c r="E15" s="1">
        <v>1016</v>
      </c>
      <c r="F15" s="1">
        <v>1032.8</v>
      </c>
      <c r="G15" s="1">
        <v>1053.8</v>
      </c>
      <c r="H15" s="1">
        <v>1169.5</v>
      </c>
      <c r="I15" s="1">
        <v>1971.5</v>
      </c>
      <c r="J15" s="1"/>
      <c r="K15" s="1"/>
      <c r="L15" s="1"/>
    </row>
    <row r="16" spans="1:12" x14ac:dyDescent="0.3">
      <c r="A16" s="1" t="s">
        <v>3</v>
      </c>
      <c r="B16" s="1" t="s">
        <v>2139</v>
      </c>
      <c r="C16" s="1">
        <v>752</v>
      </c>
      <c r="D16" s="1">
        <v>774</v>
      </c>
      <c r="E16" s="1">
        <v>850</v>
      </c>
      <c r="F16" s="1">
        <v>870.3</v>
      </c>
      <c r="G16" s="1">
        <v>893.4</v>
      </c>
      <c r="H16" s="1">
        <v>994.8</v>
      </c>
      <c r="I16" s="1"/>
      <c r="J16" s="1"/>
      <c r="K16" s="1"/>
      <c r="L16" s="1"/>
    </row>
    <row r="17" spans="1:12" x14ac:dyDescent="0.3">
      <c r="A17" s="1" t="s">
        <v>36</v>
      </c>
      <c r="B17" s="1" t="s">
        <v>2138</v>
      </c>
      <c r="C17" s="1">
        <v>1264</v>
      </c>
      <c r="D17" s="1">
        <v>1274</v>
      </c>
      <c r="E17" s="1">
        <v>1432</v>
      </c>
      <c r="F17" s="1"/>
      <c r="G17" s="1"/>
      <c r="H17" s="1"/>
      <c r="I17" s="1"/>
      <c r="J17" s="1"/>
      <c r="K17" s="1"/>
      <c r="L17" s="1"/>
    </row>
    <row r="18" spans="1:12" x14ac:dyDescent="0.3">
      <c r="A18" s="1" t="s">
        <v>5</v>
      </c>
      <c r="B18" s="1" t="s">
        <v>2141</v>
      </c>
      <c r="C18" s="1">
        <v>458</v>
      </c>
      <c r="D18" s="1">
        <v>503</v>
      </c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 t="s">
        <v>6</v>
      </c>
      <c r="B19" s="1" t="s">
        <v>2142</v>
      </c>
      <c r="C19" s="1">
        <v>203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07" t="s">
        <v>2128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x14ac:dyDescent="0.3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26</v>
      </c>
      <c r="H21" s="1" t="s">
        <v>27</v>
      </c>
      <c r="I21" s="1" t="s">
        <v>28</v>
      </c>
      <c r="J21" s="1" t="s">
        <v>29</v>
      </c>
      <c r="K21" s="1" t="s">
        <v>30</v>
      </c>
      <c r="L21" s="1"/>
    </row>
    <row r="22" spans="1:12" x14ac:dyDescent="0.3">
      <c r="A22" s="1" t="s">
        <v>2</v>
      </c>
      <c r="B22" s="1" t="s">
        <v>2129</v>
      </c>
      <c r="C22" s="1">
        <v>1359</v>
      </c>
      <c r="D22" s="1">
        <v>1363.3</v>
      </c>
      <c r="E22" s="1">
        <v>1364.3</v>
      </c>
      <c r="F22" s="1">
        <v>1411.3</v>
      </c>
      <c r="G22" s="1">
        <v>1457.1</v>
      </c>
      <c r="H22" s="1">
        <v>1516.1</v>
      </c>
      <c r="I22" s="1">
        <v>1465</v>
      </c>
      <c r="J22" s="1">
        <v>1465</v>
      </c>
      <c r="K22" s="1">
        <v>1465</v>
      </c>
      <c r="L22" s="1"/>
    </row>
    <row r="23" spans="1:12" x14ac:dyDescent="0.3">
      <c r="A23" s="1" t="s">
        <v>2</v>
      </c>
      <c r="B23" s="1" t="s">
        <v>2130</v>
      </c>
      <c r="C23" s="1">
        <v>821</v>
      </c>
      <c r="D23" s="1">
        <v>822.4</v>
      </c>
      <c r="E23" s="1">
        <v>823.4</v>
      </c>
      <c r="F23" s="1">
        <v>867.7</v>
      </c>
      <c r="G23" s="1">
        <v>890.6</v>
      </c>
      <c r="H23" s="1">
        <v>960.9</v>
      </c>
      <c r="I23" s="1">
        <v>972.8</v>
      </c>
      <c r="J23" s="1">
        <v>1020.4</v>
      </c>
      <c r="K23" s="1">
        <v>0</v>
      </c>
      <c r="L23" s="1"/>
    </row>
    <row r="24" spans="1:12" x14ac:dyDescent="0.3">
      <c r="A24" s="1" t="s">
        <v>3</v>
      </c>
      <c r="B24" s="1" t="s">
        <v>2131</v>
      </c>
      <c r="C24" s="1">
        <v>1115</v>
      </c>
      <c r="D24" s="1">
        <v>1154.5999999999999</v>
      </c>
      <c r="E24" s="1">
        <v>1157.5999999999999</v>
      </c>
      <c r="F24" s="1">
        <v>1195.5999999999999</v>
      </c>
      <c r="G24" s="1">
        <v>1370.7</v>
      </c>
      <c r="H24" s="1">
        <v>1645.2</v>
      </c>
      <c r="I24" s="1">
        <v>1465</v>
      </c>
      <c r="J24" s="1">
        <v>1465</v>
      </c>
      <c r="K24" s="1">
        <v>1465</v>
      </c>
      <c r="L24" s="1"/>
    </row>
    <row r="25" spans="1:12" x14ac:dyDescent="0.3">
      <c r="A25" s="1" t="s">
        <v>3</v>
      </c>
      <c r="B25" s="1" t="s">
        <v>2132</v>
      </c>
      <c r="C25" s="1">
        <v>832</v>
      </c>
      <c r="D25" s="1">
        <v>871.9</v>
      </c>
      <c r="E25" s="1">
        <v>872.9</v>
      </c>
      <c r="F25" s="1">
        <v>890.1</v>
      </c>
      <c r="G25" s="1">
        <v>977.3</v>
      </c>
      <c r="H25" s="1">
        <v>1067</v>
      </c>
      <c r="I25" s="1">
        <v>1181.7</v>
      </c>
      <c r="J25" s="1">
        <v>1182.7</v>
      </c>
      <c r="K25" s="1">
        <v>1498.4</v>
      </c>
      <c r="L25" s="1"/>
    </row>
    <row r="26" spans="1:12" x14ac:dyDescent="0.3">
      <c r="A26" s="1" t="s">
        <v>36</v>
      </c>
      <c r="B26" s="1" t="s">
        <v>2133</v>
      </c>
      <c r="C26" s="1">
        <v>1738</v>
      </c>
      <c r="D26" s="1">
        <v>1465</v>
      </c>
      <c r="E26" s="1">
        <v>1465</v>
      </c>
      <c r="F26" s="1">
        <v>1465</v>
      </c>
      <c r="G26" s="1">
        <v>1465</v>
      </c>
      <c r="H26" s="1">
        <v>1465</v>
      </c>
      <c r="I26" s="1">
        <v>1465</v>
      </c>
      <c r="J26" s="1">
        <v>1465</v>
      </c>
      <c r="K26" s="1">
        <v>1465</v>
      </c>
      <c r="L26" s="1"/>
    </row>
    <row r="27" spans="1:12" x14ac:dyDescent="0.3">
      <c r="A27" s="1" t="s">
        <v>5</v>
      </c>
      <c r="B27" s="1" t="s">
        <v>2134</v>
      </c>
      <c r="C27" s="1">
        <v>509</v>
      </c>
      <c r="D27" s="1">
        <v>583</v>
      </c>
      <c r="E27" s="1">
        <v>586.9</v>
      </c>
      <c r="F27" s="1">
        <v>633.6</v>
      </c>
      <c r="G27" s="1">
        <v>0</v>
      </c>
      <c r="H27" s="1"/>
      <c r="I27" s="1"/>
      <c r="J27" s="1"/>
      <c r="K27" s="1"/>
      <c r="L27" s="1"/>
    </row>
    <row r="28" spans="1:12" x14ac:dyDescent="0.3">
      <c r="A28" s="1" t="s">
        <v>6</v>
      </c>
      <c r="B28" s="1" t="s">
        <v>2135</v>
      </c>
      <c r="C28" s="1">
        <v>238</v>
      </c>
      <c r="D28" s="1">
        <v>245.4</v>
      </c>
      <c r="E28" s="1">
        <v>249.7</v>
      </c>
      <c r="F28" s="1">
        <v>0</v>
      </c>
      <c r="G28" s="1"/>
      <c r="H28" s="1"/>
      <c r="I28" s="1"/>
      <c r="J28" s="1"/>
      <c r="K28" s="1"/>
      <c r="L28" s="1"/>
    </row>
    <row r="29" spans="1:12" x14ac:dyDescent="0.3">
      <c r="A29" s="1" t="s">
        <v>40</v>
      </c>
      <c r="B29" s="1" t="s">
        <v>2136</v>
      </c>
      <c r="C29" s="1">
        <v>655</v>
      </c>
      <c r="D29" s="1">
        <v>716.7</v>
      </c>
      <c r="E29" s="1">
        <v>730.4</v>
      </c>
      <c r="F29" s="1">
        <v>756.6</v>
      </c>
      <c r="G29" s="1">
        <v>888.6</v>
      </c>
      <c r="H29" s="1">
        <v>0</v>
      </c>
      <c r="I29" s="1"/>
      <c r="J29" s="1"/>
      <c r="K29" s="1"/>
      <c r="L29" s="1"/>
    </row>
    <row r="30" spans="1:12" x14ac:dyDescent="0.3">
      <c r="A30" s="1" t="s">
        <v>40</v>
      </c>
      <c r="B30" s="1" t="s">
        <v>2137</v>
      </c>
      <c r="C30" s="1">
        <v>27</v>
      </c>
      <c r="D30" s="1">
        <v>31.5</v>
      </c>
      <c r="E30" s="1">
        <v>0</v>
      </c>
      <c r="F30" s="1"/>
      <c r="G30" s="1"/>
      <c r="H30" s="1"/>
      <c r="I30" s="1"/>
      <c r="J30" s="1"/>
      <c r="K30" s="1"/>
      <c r="L30" s="1"/>
    </row>
    <row r="31" spans="1:12" x14ac:dyDescent="0.3">
      <c r="A31" s="107" t="s">
        <v>2149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x14ac:dyDescent="0.3">
      <c r="A32" s="1" t="s">
        <v>20</v>
      </c>
      <c r="B32" s="1" t="s">
        <v>21</v>
      </c>
      <c r="C32" s="1" t="s">
        <v>22</v>
      </c>
      <c r="D32" s="1" t="s">
        <v>23</v>
      </c>
      <c r="E32" s="1" t="s">
        <v>24</v>
      </c>
      <c r="F32" s="1" t="s">
        <v>25</v>
      </c>
      <c r="G32" s="1" t="s">
        <v>26</v>
      </c>
      <c r="H32" s="1" t="s">
        <v>27</v>
      </c>
      <c r="I32" s="1" t="s">
        <v>28</v>
      </c>
      <c r="J32" s="1"/>
      <c r="K32" s="1"/>
      <c r="L32" s="1"/>
    </row>
    <row r="33" spans="1:12" x14ac:dyDescent="0.3">
      <c r="A33" s="1" t="s">
        <v>2</v>
      </c>
      <c r="B33" s="1" t="s">
        <v>2150</v>
      </c>
      <c r="C33" s="1">
        <v>1302</v>
      </c>
      <c r="D33" s="1">
        <v>1304.9000000000001</v>
      </c>
      <c r="E33" s="1">
        <v>1361.3</v>
      </c>
      <c r="F33" s="1">
        <v>1389.5</v>
      </c>
      <c r="G33" s="1">
        <v>1403.8</v>
      </c>
      <c r="H33" s="1">
        <v>1404</v>
      </c>
      <c r="I33" s="1">
        <v>2505.8000000000002</v>
      </c>
      <c r="J33" s="1"/>
      <c r="K33" s="1"/>
      <c r="L33" s="1"/>
    </row>
    <row r="34" spans="1:12" x14ac:dyDescent="0.3">
      <c r="A34" s="1" t="s">
        <v>2</v>
      </c>
      <c r="B34" s="1" t="s">
        <v>2151</v>
      </c>
      <c r="C34" s="1">
        <v>1128</v>
      </c>
      <c r="D34" s="1">
        <v>1130.3</v>
      </c>
      <c r="E34" s="1">
        <v>1189.5</v>
      </c>
      <c r="F34" s="1">
        <v>1219.7</v>
      </c>
      <c r="G34" s="1">
        <v>1237.7</v>
      </c>
      <c r="H34" s="1">
        <v>1238.0999999999999</v>
      </c>
      <c r="I34" s="1">
        <v>0</v>
      </c>
      <c r="J34" s="1"/>
      <c r="K34" s="1"/>
      <c r="L34" s="1"/>
    </row>
    <row r="35" spans="1:12" x14ac:dyDescent="0.3">
      <c r="A35" s="1" t="s">
        <v>3</v>
      </c>
      <c r="B35" s="1" t="s">
        <v>2152</v>
      </c>
      <c r="C35" s="1">
        <v>1086</v>
      </c>
      <c r="D35" s="1">
        <v>1116.8</v>
      </c>
      <c r="E35" s="1">
        <v>1148.3</v>
      </c>
      <c r="F35" s="1">
        <v>1560.9</v>
      </c>
      <c r="G35" s="1">
        <v>1434</v>
      </c>
      <c r="H35" s="1">
        <v>1434</v>
      </c>
      <c r="I35" s="1">
        <v>1434</v>
      </c>
      <c r="J35" s="1"/>
      <c r="K35" s="1"/>
      <c r="L35" s="1"/>
    </row>
    <row r="36" spans="1:12" x14ac:dyDescent="0.3">
      <c r="A36" s="1" t="s">
        <v>3</v>
      </c>
      <c r="B36" s="1" t="s">
        <v>2153</v>
      </c>
      <c r="C36" s="1">
        <v>521</v>
      </c>
      <c r="D36" s="1">
        <v>539.9</v>
      </c>
      <c r="E36" s="1">
        <v>555.29999999999995</v>
      </c>
      <c r="F36" s="1">
        <v>0</v>
      </c>
      <c r="G36" s="1"/>
      <c r="H36" s="1"/>
      <c r="I36" s="1"/>
      <c r="J36" s="1"/>
      <c r="K36" s="1"/>
      <c r="L36" s="1"/>
    </row>
    <row r="37" spans="1:12" x14ac:dyDescent="0.3">
      <c r="A37" s="1" t="s">
        <v>36</v>
      </c>
      <c r="B37" s="1" t="s">
        <v>2154</v>
      </c>
      <c r="C37" s="1">
        <v>1660</v>
      </c>
      <c r="D37" s="1">
        <v>1434</v>
      </c>
      <c r="E37" s="1">
        <v>1434</v>
      </c>
      <c r="F37" s="1">
        <v>1434</v>
      </c>
      <c r="G37" s="1">
        <v>1434</v>
      </c>
      <c r="H37" s="1">
        <v>1434</v>
      </c>
      <c r="I37" s="1">
        <v>1434</v>
      </c>
      <c r="J37" s="1"/>
      <c r="K37" s="1"/>
      <c r="L37" s="1"/>
    </row>
    <row r="38" spans="1:12" x14ac:dyDescent="0.3">
      <c r="A38" s="1" t="s">
        <v>5</v>
      </c>
      <c r="B38" s="1" t="s">
        <v>2155</v>
      </c>
      <c r="C38" s="1">
        <v>1224</v>
      </c>
      <c r="D38" s="1">
        <v>1325.7</v>
      </c>
      <c r="E38" s="1">
        <v>1389.9</v>
      </c>
      <c r="F38" s="1">
        <v>1436.2</v>
      </c>
      <c r="G38" s="1">
        <v>1434</v>
      </c>
      <c r="H38" s="1">
        <v>1434</v>
      </c>
      <c r="I38" s="1">
        <v>1434</v>
      </c>
      <c r="J38" s="1"/>
      <c r="K38" s="1"/>
      <c r="L38" s="1"/>
    </row>
    <row r="39" spans="1:12" x14ac:dyDescent="0.3">
      <c r="A39" s="1" t="s">
        <v>6</v>
      </c>
      <c r="B39" s="1" t="s">
        <v>2156</v>
      </c>
      <c r="C39" s="1">
        <v>245</v>
      </c>
      <c r="D39" s="1">
        <v>253.6</v>
      </c>
      <c r="E39" s="1">
        <v>0</v>
      </c>
      <c r="F39" s="1"/>
      <c r="G39" s="1"/>
      <c r="H39" s="1"/>
      <c r="I39" s="1"/>
      <c r="J39" s="1"/>
      <c r="K39" s="1"/>
      <c r="L39" s="1"/>
    </row>
    <row r="40" spans="1:12" x14ac:dyDescent="0.3">
      <c r="A40" s="107" t="s">
        <v>2157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2" x14ac:dyDescent="0.3">
      <c r="A41" s="1" t="s">
        <v>20</v>
      </c>
      <c r="B41" s="1" t="s">
        <v>21</v>
      </c>
      <c r="C41" s="1" t="s">
        <v>22</v>
      </c>
      <c r="D41" s="1" t="s">
        <v>23</v>
      </c>
      <c r="E41" s="1" t="s">
        <v>24</v>
      </c>
      <c r="F41" s="1" t="s">
        <v>25</v>
      </c>
      <c r="G41" s="1" t="s">
        <v>26</v>
      </c>
      <c r="H41" s="1" t="s">
        <v>27</v>
      </c>
      <c r="I41" s="1" t="s">
        <v>28</v>
      </c>
      <c r="J41" s="1" t="s">
        <v>29</v>
      </c>
      <c r="K41" s="1" t="s">
        <v>30</v>
      </c>
      <c r="L41" s="1"/>
    </row>
    <row r="42" spans="1:12" x14ac:dyDescent="0.3">
      <c r="A42" s="1" t="s">
        <v>2</v>
      </c>
      <c r="B42" s="1" t="s">
        <v>2158</v>
      </c>
      <c r="C42" s="1">
        <v>1118</v>
      </c>
      <c r="D42" s="1">
        <v>1122</v>
      </c>
      <c r="E42" s="1">
        <v>1177</v>
      </c>
      <c r="F42" s="1">
        <v>1194</v>
      </c>
      <c r="G42" s="1">
        <v>1236</v>
      </c>
      <c r="H42" s="1">
        <v>1236.2</v>
      </c>
      <c r="I42" s="1">
        <v>1281.3</v>
      </c>
      <c r="J42" s="1">
        <v>1275</v>
      </c>
      <c r="K42" s="1">
        <v>1275</v>
      </c>
      <c r="L42" s="1"/>
    </row>
    <row r="43" spans="1:12" x14ac:dyDescent="0.3">
      <c r="A43" s="1" t="s">
        <v>2</v>
      </c>
      <c r="B43" s="1" t="s">
        <v>2159</v>
      </c>
      <c r="C43" s="1">
        <v>742</v>
      </c>
      <c r="D43" s="1">
        <v>742</v>
      </c>
      <c r="E43" s="1">
        <v>754</v>
      </c>
      <c r="F43" s="1">
        <v>766</v>
      </c>
      <c r="G43" s="1">
        <v>777</v>
      </c>
      <c r="H43" s="1">
        <v>777.1</v>
      </c>
      <c r="I43" s="1">
        <v>830.2</v>
      </c>
      <c r="J43" s="1">
        <v>835.8</v>
      </c>
      <c r="K43" s="1">
        <v>0</v>
      </c>
      <c r="L43" s="1"/>
    </row>
    <row r="44" spans="1:12" x14ac:dyDescent="0.3">
      <c r="A44" s="1" t="s">
        <v>3</v>
      </c>
      <c r="B44" s="1" t="s">
        <v>2160</v>
      </c>
      <c r="C44" s="1">
        <v>932</v>
      </c>
      <c r="D44" s="1">
        <v>935</v>
      </c>
      <c r="E44" s="1">
        <v>951</v>
      </c>
      <c r="F44" s="1">
        <v>962</v>
      </c>
      <c r="G44" s="1">
        <v>1050</v>
      </c>
      <c r="H44" s="1">
        <v>1053.8</v>
      </c>
      <c r="I44" s="1">
        <v>1221.8</v>
      </c>
      <c r="J44" s="1">
        <v>1221.9000000000001</v>
      </c>
      <c r="K44" s="1">
        <v>1490.7</v>
      </c>
      <c r="L44" s="1"/>
    </row>
    <row r="45" spans="1:12" x14ac:dyDescent="0.3">
      <c r="A45" s="1" t="s">
        <v>36</v>
      </c>
      <c r="B45" s="1" t="s">
        <v>2161</v>
      </c>
      <c r="C45" s="1">
        <v>1136</v>
      </c>
      <c r="D45" s="1">
        <v>1149</v>
      </c>
      <c r="E45" s="1">
        <v>1149</v>
      </c>
      <c r="F45" s="1">
        <v>1177</v>
      </c>
      <c r="G45" s="1">
        <v>1288</v>
      </c>
      <c r="H45" s="1">
        <v>1275</v>
      </c>
      <c r="I45" s="1">
        <v>1275</v>
      </c>
      <c r="J45" s="1">
        <v>1275</v>
      </c>
      <c r="K45" s="1">
        <v>1275</v>
      </c>
      <c r="L45" s="1"/>
    </row>
    <row r="46" spans="1:12" x14ac:dyDescent="0.3">
      <c r="A46" s="1" t="s">
        <v>5</v>
      </c>
      <c r="B46" s="1" t="s">
        <v>2162</v>
      </c>
      <c r="C46" s="1">
        <v>377</v>
      </c>
      <c r="D46" s="1">
        <v>383</v>
      </c>
      <c r="E46" s="1">
        <v>414</v>
      </c>
      <c r="F46" s="1">
        <v>429</v>
      </c>
      <c r="G46" s="1">
        <v>0</v>
      </c>
      <c r="H46" s="1"/>
      <c r="I46" s="1"/>
      <c r="J46" s="1"/>
      <c r="K46" s="1"/>
      <c r="L46" s="1"/>
    </row>
    <row r="47" spans="1:12" x14ac:dyDescent="0.3">
      <c r="A47" s="1" t="s">
        <v>6</v>
      </c>
      <c r="B47" s="1" t="s">
        <v>2163</v>
      </c>
      <c r="C47" s="1">
        <v>147</v>
      </c>
      <c r="D47" s="1">
        <v>151</v>
      </c>
      <c r="E47" s="1">
        <v>0</v>
      </c>
      <c r="F47" s="1"/>
      <c r="G47" s="1"/>
      <c r="H47" s="1"/>
      <c r="I47" s="1"/>
      <c r="J47" s="1"/>
      <c r="K47" s="1"/>
      <c r="L47" s="1"/>
    </row>
    <row r="48" spans="1:12" x14ac:dyDescent="0.3">
      <c r="A48" s="1" t="s">
        <v>40</v>
      </c>
      <c r="B48" s="1" t="s">
        <v>2164</v>
      </c>
      <c r="C48" s="1">
        <v>402</v>
      </c>
      <c r="D48" s="1">
        <v>424</v>
      </c>
      <c r="E48" s="1">
        <v>434</v>
      </c>
      <c r="F48" s="1">
        <v>540</v>
      </c>
      <c r="G48" s="1">
        <v>609</v>
      </c>
      <c r="H48" s="1">
        <v>611.9</v>
      </c>
      <c r="I48" s="1">
        <v>0</v>
      </c>
      <c r="J48" s="1"/>
      <c r="K48" s="1"/>
      <c r="L48" s="1"/>
    </row>
    <row r="49" spans="1:12" x14ac:dyDescent="0.3">
      <c r="A49" s="1" t="s">
        <v>40</v>
      </c>
      <c r="B49" s="1" t="s">
        <v>2165</v>
      </c>
      <c r="C49" s="1">
        <v>156</v>
      </c>
      <c r="D49" s="1">
        <v>192</v>
      </c>
      <c r="E49" s="1">
        <v>207</v>
      </c>
      <c r="F49" s="1">
        <v>0</v>
      </c>
      <c r="G49" s="1"/>
      <c r="H49" s="1"/>
      <c r="I49" s="1"/>
      <c r="J49" s="1"/>
      <c r="K49" s="1"/>
      <c r="L49" s="1"/>
    </row>
    <row r="50" spans="1:12" x14ac:dyDescent="0.3">
      <c r="A50" s="1" t="s">
        <v>40</v>
      </c>
      <c r="B50" s="1" t="s">
        <v>2166</v>
      </c>
      <c r="C50" s="1">
        <v>89</v>
      </c>
      <c r="D50" s="1">
        <v>0</v>
      </c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07" t="s">
        <v>2174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x14ac:dyDescent="0.3">
      <c r="A52" s="1" t="s">
        <v>20</v>
      </c>
      <c r="B52" s="1" t="s">
        <v>21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26</v>
      </c>
      <c r="H52" s="1" t="s">
        <v>27</v>
      </c>
      <c r="I52" s="1"/>
      <c r="J52" s="1"/>
      <c r="K52" s="1"/>
      <c r="L52" s="1"/>
    </row>
    <row r="53" spans="1:12" x14ac:dyDescent="0.3">
      <c r="A53" s="1" t="s">
        <v>2</v>
      </c>
      <c r="B53" s="1" t="s">
        <v>2167</v>
      </c>
      <c r="C53" s="1">
        <v>1229</v>
      </c>
      <c r="D53" s="1">
        <v>1252.0999999999999</v>
      </c>
      <c r="E53" s="1">
        <v>1258.3</v>
      </c>
      <c r="F53" s="1">
        <v>1333.7</v>
      </c>
      <c r="G53" s="1">
        <v>1395.4</v>
      </c>
      <c r="H53" s="1">
        <v>1585</v>
      </c>
      <c r="I53" s="1"/>
      <c r="J53" s="1"/>
      <c r="K53" s="1"/>
      <c r="L53" s="1"/>
    </row>
    <row r="54" spans="1:12" x14ac:dyDescent="0.3">
      <c r="A54" s="1" t="s">
        <v>2</v>
      </c>
      <c r="B54" s="1" t="s">
        <v>2168</v>
      </c>
      <c r="C54" s="1">
        <v>1165</v>
      </c>
      <c r="D54" s="1">
        <v>1184.9000000000001</v>
      </c>
      <c r="E54" s="1">
        <v>1187.4000000000001</v>
      </c>
      <c r="F54" s="1">
        <v>1241.8</v>
      </c>
      <c r="G54" s="1">
        <v>1280.2</v>
      </c>
      <c r="H54" s="1">
        <v>1482.8</v>
      </c>
      <c r="I54" s="1"/>
      <c r="J54" s="1"/>
      <c r="K54" s="1"/>
      <c r="L54" s="1"/>
    </row>
    <row r="55" spans="1:12" x14ac:dyDescent="0.3">
      <c r="A55" s="1" t="s">
        <v>3</v>
      </c>
      <c r="B55" s="1" t="s">
        <v>2169</v>
      </c>
      <c r="C55" s="1">
        <v>1305</v>
      </c>
      <c r="D55" s="1">
        <v>1620.1</v>
      </c>
      <c r="E55" s="1">
        <v>1553</v>
      </c>
      <c r="F55" s="1">
        <v>1553</v>
      </c>
      <c r="G55" s="1">
        <v>1553</v>
      </c>
      <c r="H55" s="1">
        <v>1553</v>
      </c>
      <c r="I55" s="1"/>
      <c r="J55" s="1"/>
      <c r="K55" s="1"/>
      <c r="L55" s="1"/>
    </row>
    <row r="56" spans="1:12" x14ac:dyDescent="0.3">
      <c r="A56" s="1" t="s">
        <v>36</v>
      </c>
      <c r="B56" s="1" t="s">
        <v>2170</v>
      </c>
      <c r="C56" s="1">
        <v>2841</v>
      </c>
      <c r="D56" s="1">
        <v>1553</v>
      </c>
      <c r="E56" s="1">
        <v>1553</v>
      </c>
      <c r="F56" s="1">
        <v>1553</v>
      </c>
      <c r="G56" s="1">
        <v>1553</v>
      </c>
      <c r="H56" s="1">
        <v>1553</v>
      </c>
      <c r="I56" s="1"/>
      <c r="J56" s="1"/>
      <c r="K56" s="1"/>
      <c r="L56" s="1"/>
    </row>
    <row r="57" spans="1:12" x14ac:dyDescent="0.3">
      <c r="A57" s="1" t="s">
        <v>5</v>
      </c>
      <c r="B57" s="1" t="s">
        <v>2171</v>
      </c>
      <c r="C57" s="1">
        <v>388</v>
      </c>
      <c r="D57" s="1">
        <v>649.6</v>
      </c>
      <c r="E57" s="1">
        <v>672.9</v>
      </c>
      <c r="F57" s="1">
        <v>745.9</v>
      </c>
      <c r="G57" s="1">
        <v>0</v>
      </c>
      <c r="H57" s="1"/>
      <c r="I57" s="1"/>
      <c r="J57" s="1"/>
      <c r="K57" s="1"/>
      <c r="L57" s="1"/>
    </row>
    <row r="58" spans="1:12" x14ac:dyDescent="0.3">
      <c r="A58" s="1" t="s">
        <v>6</v>
      </c>
      <c r="B58" s="1" t="s">
        <v>2172</v>
      </c>
      <c r="C58" s="1">
        <v>271</v>
      </c>
      <c r="D58" s="1">
        <v>310.89999999999998</v>
      </c>
      <c r="E58" s="1">
        <v>317.3</v>
      </c>
      <c r="F58" s="1">
        <v>0</v>
      </c>
      <c r="G58" s="1"/>
      <c r="H58" s="1"/>
      <c r="I58" s="1"/>
      <c r="J58" s="1"/>
      <c r="K58" s="1"/>
      <c r="L58" s="1"/>
    </row>
    <row r="59" spans="1:12" x14ac:dyDescent="0.3">
      <c r="A59" s="1" t="s">
        <v>40</v>
      </c>
      <c r="B59" s="1" t="s">
        <v>2173</v>
      </c>
      <c r="C59" s="1">
        <v>564</v>
      </c>
      <c r="D59" s="1">
        <v>872.3</v>
      </c>
      <c r="E59" s="1">
        <v>884.3</v>
      </c>
      <c r="F59" s="1">
        <v>942.8</v>
      </c>
      <c r="G59" s="1">
        <v>1262.2</v>
      </c>
      <c r="H59" s="1">
        <v>0</v>
      </c>
      <c r="I59" s="1"/>
      <c r="J59" s="1"/>
      <c r="K59" s="1"/>
      <c r="L59" s="1"/>
    </row>
    <row r="60" spans="1:12" x14ac:dyDescent="0.3">
      <c r="A60" s="107" t="s">
        <v>2175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1:12" x14ac:dyDescent="0.3">
      <c r="A61" s="1" t="s">
        <v>20</v>
      </c>
      <c r="B61" s="1" t="s">
        <v>21</v>
      </c>
      <c r="C61" s="1" t="s">
        <v>22</v>
      </c>
      <c r="D61" s="1" t="s">
        <v>23</v>
      </c>
      <c r="E61" s="1" t="s">
        <v>24</v>
      </c>
      <c r="F61" s="1" t="s">
        <v>25</v>
      </c>
      <c r="G61" s="1" t="s">
        <v>26</v>
      </c>
      <c r="H61" s="1" t="s">
        <v>27</v>
      </c>
      <c r="I61" s="1" t="s">
        <v>28</v>
      </c>
      <c r="J61" s="1"/>
      <c r="K61" s="1"/>
      <c r="L61" s="1"/>
    </row>
    <row r="62" spans="1:12" x14ac:dyDescent="0.3">
      <c r="A62" s="1" t="s">
        <v>2</v>
      </c>
      <c r="B62" s="1" t="s">
        <v>2176</v>
      </c>
      <c r="C62" s="1">
        <v>1415</v>
      </c>
      <c r="D62" s="1">
        <v>1315</v>
      </c>
      <c r="E62" s="1">
        <v>1315</v>
      </c>
      <c r="F62" s="1">
        <v>1315</v>
      </c>
      <c r="G62" s="1">
        <v>1315</v>
      </c>
      <c r="H62" s="1">
        <v>1315</v>
      </c>
      <c r="I62" s="1">
        <v>1315</v>
      </c>
      <c r="J62" s="1"/>
      <c r="K62" s="1"/>
      <c r="L62" s="1"/>
    </row>
    <row r="63" spans="1:12" x14ac:dyDescent="0.3">
      <c r="A63" s="1" t="s">
        <v>2</v>
      </c>
      <c r="B63" s="1" t="s">
        <v>2177</v>
      </c>
      <c r="C63" s="1">
        <v>799</v>
      </c>
      <c r="D63" s="1">
        <v>851.7</v>
      </c>
      <c r="E63" s="1">
        <v>878.2</v>
      </c>
      <c r="F63" s="1">
        <v>969.1</v>
      </c>
      <c r="G63" s="1">
        <v>975.9</v>
      </c>
      <c r="H63" s="1">
        <v>1058.5</v>
      </c>
      <c r="I63" s="1">
        <v>0</v>
      </c>
      <c r="J63" s="1"/>
      <c r="K63" s="1"/>
      <c r="L63" s="1"/>
    </row>
    <row r="64" spans="1:12" x14ac:dyDescent="0.3">
      <c r="A64" s="1" t="s">
        <v>3</v>
      </c>
      <c r="B64" s="1" t="s">
        <v>2178</v>
      </c>
      <c r="C64" s="1">
        <v>2065</v>
      </c>
      <c r="D64" s="1">
        <v>1315</v>
      </c>
      <c r="E64" s="1">
        <v>1315</v>
      </c>
      <c r="F64" s="1">
        <v>1315</v>
      </c>
      <c r="G64" s="1">
        <v>1315</v>
      </c>
      <c r="H64" s="1">
        <v>1315</v>
      </c>
      <c r="I64" s="1">
        <v>1315</v>
      </c>
      <c r="J64" s="1"/>
      <c r="K64" s="1"/>
      <c r="L64" s="1"/>
    </row>
    <row r="65" spans="1:12" x14ac:dyDescent="0.3">
      <c r="A65" s="1" t="s">
        <v>3</v>
      </c>
      <c r="B65" s="1" t="s">
        <v>2179</v>
      </c>
      <c r="C65" s="1">
        <v>1030</v>
      </c>
      <c r="D65" s="1">
        <v>1563.2</v>
      </c>
      <c r="E65" s="1">
        <v>1315</v>
      </c>
      <c r="F65" s="1">
        <v>1315</v>
      </c>
      <c r="G65" s="1">
        <v>1315</v>
      </c>
      <c r="H65" s="1">
        <v>1315</v>
      </c>
      <c r="I65" s="1">
        <v>1315</v>
      </c>
      <c r="J65" s="1"/>
      <c r="K65" s="1"/>
      <c r="L65" s="1"/>
    </row>
    <row r="66" spans="1:12" x14ac:dyDescent="0.3">
      <c r="A66" s="1" t="s">
        <v>36</v>
      </c>
      <c r="B66" s="1" t="s">
        <v>2180</v>
      </c>
      <c r="C66" s="1">
        <v>1013</v>
      </c>
      <c r="D66" s="1">
        <v>1054.4000000000001</v>
      </c>
      <c r="E66" s="1">
        <v>1091.9000000000001</v>
      </c>
      <c r="F66" s="1">
        <v>1092.8</v>
      </c>
      <c r="G66" s="1">
        <v>1145.5999999999999</v>
      </c>
      <c r="H66" s="1">
        <v>1180.5999999999999</v>
      </c>
      <c r="I66" s="1">
        <v>1492.2</v>
      </c>
      <c r="J66" s="1"/>
      <c r="K66" s="1"/>
      <c r="L66" s="1"/>
    </row>
    <row r="67" spans="1:12" x14ac:dyDescent="0.3">
      <c r="A67" s="1" t="s">
        <v>5</v>
      </c>
      <c r="B67" s="1" t="s">
        <v>2181</v>
      </c>
      <c r="C67" s="1">
        <v>101</v>
      </c>
      <c r="D67" s="1">
        <v>113.7</v>
      </c>
      <c r="E67" s="1">
        <v>144</v>
      </c>
      <c r="F67" s="1">
        <v>144.69999999999999</v>
      </c>
      <c r="G67" s="1">
        <v>0</v>
      </c>
      <c r="H67" s="1"/>
      <c r="I67" s="1"/>
      <c r="J67" s="1"/>
      <c r="K67" s="1"/>
      <c r="L67" s="1"/>
    </row>
    <row r="68" spans="1:12" x14ac:dyDescent="0.3">
      <c r="A68" s="1" t="s">
        <v>6</v>
      </c>
      <c r="B68" s="1" t="s">
        <v>2182</v>
      </c>
      <c r="C68" s="1">
        <v>150</v>
      </c>
      <c r="D68" s="1">
        <v>164.2</v>
      </c>
      <c r="E68" s="1">
        <v>182.3</v>
      </c>
      <c r="F68" s="1">
        <v>184.9</v>
      </c>
      <c r="G68" s="1">
        <v>215.5</v>
      </c>
      <c r="H68" s="1">
        <v>0</v>
      </c>
      <c r="I68" s="1"/>
      <c r="J68" s="1"/>
      <c r="K68" s="1"/>
      <c r="L68" s="1"/>
    </row>
    <row r="69" spans="1:12" x14ac:dyDescent="0.3">
      <c r="A69" s="107" t="s">
        <v>2190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1:12" x14ac:dyDescent="0.3">
      <c r="A70" s="1" t="s">
        <v>20</v>
      </c>
      <c r="B70" s="1" t="s">
        <v>21</v>
      </c>
      <c r="C70" s="1" t="s">
        <v>22</v>
      </c>
      <c r="D70" s="1" t="s">
        <v>23</v>
      </c>
      <c r="E70" s="1" t="s">
        <v>24</v>
      </c>
      <c r="F70" s="1" t="s">
        <v>25</v>
      </c>
      <c r="G70" s="1"/>
      <c r="H70" s="1"/>
      <c r="I70" s="1"/>
      <c r="J70" s="1"/>
      <c r="K70" s="1"/>
      <c r="L70" s="1"/>
    </row>
    <row r="71" spans="1:12" x14ac:dyDescent="0.3">
      <c r="A71" s="1" t="s">
        <v>2</v>
      </c>
      <c r="B71" s="1" t="s">
        <v>2183</v>
      </c>
      <c r="C71" s="1">
        <v>994</v>
      </c>
      <c r="D71" s="1">
        <v>1018.9</v>
      </c>
      <c r="E71" s="1">
        <v>1019.7</v>
      </c>
      <c r="F71" s="1">
        <v>1034.5</v>
      </c>
      <c r="G71" s="1"/>
      <c r="H71" s="1"/>
      <c r="I71" s="1"/>
      <c r="J71" s="1"/>
      <c r="K71" s="1"/>
      <c r="L71" s="1"/>
    </row>
    <row r="72" spans="1:12" x14ac:dyDescent="0.3">
      <c r="A72" s="1" t="s">
        <v>2</v>
      </c>
      <c r="B72" s="1" t="s">
        <v>2184</v>
      </c>
      <c r="C72" s="1">
        <v>990</v>
      </c>
      <c r="D72" s="1">
        <v>1008.4</v>
      </c>
      <c r="E72" s="1">
        <v>1009.5</v>
      </c>
      <c r="F72" s="1">
        <v>1029.4000000000001</v>
      </c>
      <c r="G72" s="1"/>
      <c r="H72" s="1"/>
      <c r="I72" s="1"/>
      <c r="J72" s="1"/>
      <c r="K72" s="1"/>
      <c r="L72" s="1"/>
    </row>
    <row r="73" spans="1:12" x14ac:dyDescent="0.3">
      <c r="A73" s="1" t="s">
        <v>3</v>
      </c>
      <c r="B73" s="1" t="s">
        <v>2185</v>
      </c>
      <c r="C73" s="1">
        <v>1257</v>
      </c>
      <c r="D73" s="1">
        <v>1021</v>
      </c>
      <c r="E73" s="1">
        <v>1021</v>
      </c>
      <c r="F73" s="1">
        <v>1021</v>
      </c>
      <c r="G73" s="1"/>
      <c r="H73" s="1"/>
      <c r="I73" s="1"/>
      <c r="J73" s="1"/>
      <c r="K73" s="1"/>
      <c r="L73" s="1"/>
    </row>
    <row r="74" spans="1:12" x14ac:dyDescent="0.3">
      <c r="A74" s="1" t="s">
        <v>3</v>
      </c>
      <c r="B74" s="1" t="s">
        <v>2186</v>
      </c>
      <c r="C74" s="1">
        <v>1033</v>
      </c>
      <c r="D74" s="1">
        <v>1021</v>
      </c>
      <c r="E74" s="1">
        <v>1021</v>
      </c>
      <c r="F74" s="1">
        <v>1021</v>
      </c>
      <c r="G74" s="1"/>
      <c r="H74" s="1"/>
      <c r="I74" s="1"/>
      <c r="J74" s="1"/>
      <c r="K74" s="1"/>
      <c r="L74" s="1"/>
    </row>
    <row r="75" spans="1:12" x14ac:dyDescent="0.3">
      <c r="A75" s="1" t="s">
        <v>36</v>
      </c>
      <c r="B75" s="1" t="s">
        <v>2187</v>
      </c>
      <c r="C75" s="1">
        <v>497</v>
      </c>
      <c r="D75" s="1">
        <v>532.29999999999995</v>
      </c>
      <c r="E75" s="1">
        <v>534.1</v>
      </c>
      <c r="F75" s="1">
        <v>538.79999999999995</v>
      </c>
      <c r="G75" s="1"/>
      <c r="H75" s="1"/>
      <c r="I75" s="1"/>
      <c r="J75" s="1"/>
      <c r="K75" s="1"/>
      <c r="L75" s="1"/>
    </row>
    <row r="76" spans="1:12" x14ac:dyDescent="0.3">
      <c r="A76" s="1" t="s">
        <v>40</v>
      </c>
      <c r="B76" s="1" t="s">
        <v>2188</v>
      </c>
      <c r="C76" s="1">
        <v>263</v>
      </c>
      <c r="D76" s="1">
        <v>289.5</v>
      </c>
      <c r="E76" s="1">
        <v>291.2</v>
      </c>
      <c r="F76" s="1">
        <v>312.5</v>
      </c>
      <c r="G76" s="1"/>
      <c r="H76" s="1"/>
      <c r="I76" s="1"/>
      <c r="J76" s="1"/>
      <c r="K76" s="1"/>
      <c r="L76" s="1"/>
    </row>
    <row r="77" spans="1:12" x14ac:dyDescent="0.3">
      <c r="A77" s="1" t="s">
        <v>6</v>
      </c>
      <c r="B77" s="1" t="s">
        <v>2189</v>
      </c>
      <c r="C77" s="1">
        <v>70</v>
      </c>
      <c r="D77" s="1">
        <v>85.2</v>
      </c>
      <c r="E77" s="1">
        <v>85.9</v>
      </c>
      <c r="F77" s="1">
        <v>0</v>
      </c>
      <c r="G77" s="1"/>
      <c r="H77" s="1"/>
      <c r="I77" s="1"/>
      <c r="J77" s="1"/>
      <c r="K77" s="1"/>
      <c r="L77" s="1"/>
    </row>
    <row r="78" spans="1:12" x14ac:dyDescent="0.3">
      <c r="A78" s="107" t="s">
        <v>2191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1:12" x14ac:dyDescent="0.3">
      <c r="A79" s="1" t="s">
        <v>20</v>
      </c>
      <c r="B79" s="1" t="s">
        <v>21</v>
      </c>
      <c r="C79" s="1" t="s">
        <v>22</v>
      </c>
      <c r="D79" s="1" t="s">
        <v>23</v>
      </c>
      <c r="E79" s="1" t="s">
        <v>24</v>
      </c>
      <c r="F79" s="1" t="s">
        <v>25</v>
      </c>
      <c r="G79" s="1" t="s">
        <v>26</v>
      </c>
      <c r="H79" s="1" t="s">
        <v>27</v>
      </c>
      <c r="I79" s="1" t="s">
        <v>28</v>
      </c>
      <c r="J79" s="1" t="s">
        <v>29</v>
      </c>
      <c r="K79" s="1" t="s">
        <v>30</v>
      </c>
      <c r="L79" s="1" t="s">
        <v>31</v>
      </c>
    </row>
    <row r="80" spans="1:12" x14ac:dyDescent="0.3">
      <c r="A80" s="1" t="s">
        <v>2</v>
      </c>
      <c r="B80" s="1" t="s">
        <v>2192</v>
      </c>
      <c r="C80" s="1">
        <v>1144</v>
      </c>
      <c r="D80" s="1">
        <v>1144.0999999999999</v>
      </c>
      <c r="E80" s="1">
        <v>1145.0999999999999</v>
      </c>
      <c r="F80" s="1">
        <v>1177.0999999999999</v>
      </c>
      <c r="G80" s="1">
        <v>1192.0999999999999</v>
      </c>
      <c r="H80" s="1">
        <v>1283.0999999999999</v>
      </c>
      <c r="I80" s="1">
        <v>1710.1</v>
      </c>
      <c r="J80" s="1">
        <v>1473</v>
      </c>
      <c r="K80" s="1">
        <v>1473</v>
      </c>
      <c r="L80" s="1">
        <v>1473</v>
      </c>
    </row>
    <row r="81" spans="1:12" x14ac:dyDescent="0.3">
      <c r="A81" s="1" t="s">
        <v>2</v>
      </c>
      <c r="B81" s="1" t="s">
        <v>2193</v>
      </c>
      <c r="C81" s="1">
        <v>429</v>
      </c>
      <c r="D81" s="1">
        <v>429</v>
      </c>
      <c r="E81" s="1">
        <v>437</v>
      </c>
      <c r="F81" s="1">
        <v>440</v>
      </c>
      <c r="G81" s="1">
        <v>446</v>
      </c>
      <c r="H81" s="1">
        <v>491</v>
      </c>
      <c r="I81" s="1">
        <v>0</v>
      </c>
      <c r="J81" s="1"/>
      <c r="K81" s="1"/>
      <c r="L81" s="1"/>
    </row>
    <row r="82" spans="1:12" x14ac:dyDescent="0.3">
      <c r="A82" s="1" t="s">
        <v>3</v>
      </c>
      <c r="B82" s="1" t="s">
        <v>2194</v>
      </c>
      <c r="C82" s="1">
        <v>761</v>
      </c>
      <c r="D82" s="1">
        <v>761.8</v>
      </c>
      <c r="E82" s="1">
        <v>762.8</v>
      </c>
      <c r="F82" s="1">
        <v>818.8</v>
      </c>
      <c r="G82" s="1">
        <v>988.9</v>
      </c>
      <c r="H82" s="1">
        <v>1051</v>
      </c>
      <c r="I82" s="1">
        <v>1088.7</v>
      </c>
      <c r="J82" s="1">
        <v>1229.7</v>
      </c>
      <c r="K82" s="1">
        <v>1660.1</v>
      </c>
      <c r="L82" s="1">
        <v>1473</v>
      </c>
    </row>
    <row r="83" spans="1:12" x14ac:dyDescent="0.3">
      <c r="A83" s="1" t="s">
        <v>3</v>
      </c>
      <c r="B83" s="1" t="s">
        <v>2195</v>
      </c>
      <c r="C83" s="1">
        <v>242</v>
      </c>
      <c r="D83" s="1">
        <v>242.3</v>
      </c>
      <c r="E83" s="1">
        <v>243.3</v>
      </c>
      <c r="F83" s="1">
        <v>257.3</v>
      </c>
      <c r="G83" s="1">
        <v>0</v>
      </c>
      <c r="H83" s="1"/>
      <c r="I83" s="1"/>
      <c r="J83" s="1"/>
      <c r="K83" s="1"/>
      <c r="L83" s="1"/>
    </row>
    <row r="84" spans="1:12" x14ac:dyDescent="0.3">
      <c r="A84" s="1" t="s">
        <v>36</v>
      </c>
      <c r="B84" s="1" t="s">
        <v>2196</v>
      </c>
      <c r="C84" s="1">
        <v>1479</v>
      </c>
      <c r="D84" s="1">
        <v>1473</v>
      </c>
      <c r="E84" s="1">
        <v>1473</v>
      </c>
      <c r="F84" s="1">
        <v>1473</v>
      </c>
      <c r="G84" s="1">
        <v>1473</v>
      </c>
      <c r="H84" s="1">
        <v>1473</v>
      </c>
      <c r="I84" s="1">
        <v>1473</v>
      </c>
      <c r="J84" s="1">
        <v>1473</v>
      </c>
      <c r="K84" s="1">
        <v>1473</v>
      </c>
      <c r="L84" s="1">
        <v>1473</v>
      </c>
    </row>
    <row r="85" spans="1:12" x14ac:dyDescent="0.3">
      <c r="A85" s="1" t="s">
        <v>5</v>
      </c>
      <c r="B85" s="1" t="s">
        <v>2197</v>
      </c>
      <c r="C85" s="1">
        <v>769</v>
      </c>
      <c r="D85" s="1">
        <v>770.8</v>
      </c>
      <c r="E85" s="1">
        <v>771.8</v>
      </c>
      <c r="F85" s="1">
        <v>799.1</v>
      </c>
      <c r="G85" s="1">
        <v>819.9</v>
      </c>
      <c r="H85" s="1">
        <v>891.9</v>
      </c>
      <c r="I85" s="1">
        <v>909.9</v>
      </c>
      <c r="J85" s="1">
        <v>943.9</v>
      </c>
      <c r="K85" s="1">
        <v>1121.0999999999999</v>
      </c>
      <c r="L85" s="1">
        <v>0</v>
      </c>
    </row>
    <row r="86" spans="1:12" x14ac:dyDescent="0.3">
      <c r="A86" s="1" t="s">
        <v>6</v>
      </c>
      <c r="B86" s="1" t="s">
        <v>2198</v>
      </c>
      <c r="C86" s="1">
        <v>314</v>
      </c>
      <c r="D86" s="1">
        <v>314.10000000000002</v>
      </c>
      <c r="E86" s="1">
        <v>326.10000000000002</v>
      </c>
      <c r="F86" s="1">
        <v>331.1</v>
      </c>
      <c r="G86" s="1">
        <v>342.2</v>
      </c>
      <c r="H86" s="1">
        <v>0</v>
      </c>
      <c r="I86" s="1"/>
      <c r="J86" s="1"/>
      <c r="K86" s="1"/>
      <c r="L86" s="1"/>
    </row>
    <row r="87" spans="1:12" x14ac:dyDescent="0.3">
      <c r="A87" s="1" t="s">
        <v>40</v>
      </c>
      <c r="B87" s="1" t="s">
        <v>2199</v>
      </c>
      <c r="C87" s="1">
        <v>472</v>
      </c>
      <c r="D87" s="1">
        <v>475.6</v>
      </c>
      <c r="E87" s="1">
        <v>479.6</v>
      </c>
      <c r="F87" s="1">
        <v>540.9</v>
      </c>
      <c r="G87" s="1">
        <v>557.9</v>
      </c>
      <c r="H87" s="1">
        <v>610</v>
      </c>
      <c r="I87" s="1">
        <v>620</v>
      </c>
      <c r="J87" s="1">
        <v>673.9</v>
      </c>
      <c r="K87" s="1">
        <v>0</v>
      </c>
      <c r="L87" s="1"/>
    </row>
    <row r="88" spans="1:12" x14ac:dyDescent="0.3">
      <c r="A88" s="1" t="s">
        <v>40</v>
      </c>
      <c r="B88" s="1" t="s">
        <v>2200</v>
      </c>
      <c r="C88" s="1">
        <v>239</v>
      </c>
      <c r="D88" s="1">
        <v>239.6</v>
      </c>
      <c r="E88" s="1">
        <v>241.6</v>
      </c>
      <c r="F88" s="1">
        <v>0</v>
      </c>
      <c r="G88" s="1"/>
      <c r="H88" s="1"/>
      <c r="I88" s="1"/>
      <c r="J88" s="1"/>
      <c r="K88" s="1"/>
      <c r="L88" s="1"/>
    </row>
    <row r="89" spans="1:12" x14ac:dyDescent="0.3">
      <c r="A89" s="103" t="s">
        <v>764</v>
      </c>
      <c r="B89" s="1" t="s">
        <v>2201</v>
      </c>
      <c r="C89" s="1">
        <v>36</v>
      </c>
      <c r="D89" s="1">
        <v>36</v>
      </c>
      <c r="E89" s="1">
        <v>0</v>
      </c>
      <c r="F89" s="1"/>
      <c r="G89" s="1"/>
      <c r="H89" s="1"/>
      <c r="I89" s="1"/>
      <c r="J89" s="1"/>
      <c r="K89" s="1"/>
      <c r="L89" s="1"/>
    </row>
    <row r="90" spans="1:12" x14ac:dyDescent="0.3">
      <c r="A90" s="107" t="s">
        <v>2202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1:12" x14ac:dyDescent="0.3">
      <c r="A91" s="1" t="s">
        <v>20</v>
      </c>
      <c r="B91" s="1" t="s">
        <v>21</v>
      </c>
      <c r="C91" s="1" t="s">
        <v>22</v>
      </c>
      <c r="D91" s="1" t="s">
        <v>23</v>
      </c>
      <c r="E91" s="1" t="s">
        <v>24</v>
      </c>
      <c r="F91" s="1" t="s">
        <v>25</v>
      </c>
      <c r="G91" s="1" t="s">
        <v>26</v>
      </c>
      <c r="H91" s="1" t="s">
        <v>27</v>
      </c>
      <c r="I91" s="1" t="s">
        <v>28</v>
      </c>
      <c r="J91" s="1"/>
      <c r="K91" s="1"/>
      <c r="L91" s="1"/>
    </row>
    <row r="92" spans="1:12" x14ac:dyDescent="0.3">
      <c r="A92" s="1" t="s">
        <v>2</v>
      </c>
      <c r="B92" s="1" t="s">
        <v>2203</v>
      </c>
      <c r="C92" s="1">
        <v>1076</v>
      </c>
      <c r="D92" s="1">
        <v>1085</v>
      </c>
      <c r="E92" s="1">
        <v>1089.2</v>
      </c>
      <c r="F92" s="1">
        <v>1129.5999999999999</v>
      </c>
      <c r="G92" s="1">
        <v>1670.4</v>
      </c>
      <c r="H92" s="1">
        <v>1266</v>
      </c>
      <c r="I92" s="1">
        <v>1266</v>
      </c>
      <c r="J92" s="1"/>
      <c r="K92" s="1"/>
      <c r="L92" s="1"/>
    </row>
    <row r="93" spans="1:12" x14ac:dyDescent="0.3">
      <c r="A93" s="1" t="s">
        <v>2</v>
      </c>
      <c r="B93" s="1" t="s">
        <v>2204</v>
      </c>
      <c r="C93" s="1">
        <v>570</v>
      </c>
      <c r="D93" s="1">
        <v>582.4</v>
      </c>
      <c r="E93" s="1">
        <v>589.79999999999995</v>
      </c>
      <c r="F93" s="1">
        <v>621.1</v>
      </c>
      <c r="G93" s="1">
        <v>0</v>
      </c>
      <c r="H93" s="1"/>
      <c r="I93" s="1"/>
      <c r="J93" s="1"/>
      <c r="K93" s="1"/>
      <c r="L93" s="1"/>
    </row>
    <row r="94" spans="1:12" x14ac:dyDescent="0.3">
      <c r="A94" s="1" t="s">
        <v>3</v>
      </c>
      <c r="B94" s="1" t="s">
        <v>2205</v>
      </c>
      <c r="C94" s="1">
        <v>1486</v>
      </c>
      <c r="D94" s="1">
        <v>1266</v>
      </c>
      <c r="E94" s="1">
        <v>1266</v>
      </c>
      <c r="F94" s="1">
        <v>1266</v>
      </c>
      <c r="G94" s="1">
        <v>1266</v>
      </c>
      <c r="H94" s="1">
        <v>1266</v>
      </c>
      <c r="I94" s="1">
        <v>1266</v>
      </c>
      <c r="J94" s="1"/>
      <c r="K94" s="1"/>
      <c r="L94" s="1"/>
    </row>
    <row r="95" spans="1:12" x14ac:dyDescent="0.3">
      <c r="A95" s="1" t="s">
        <v>3</v>
      </c>
      <c r="B95" s="1" t="s">
        <v>2154</v>
      </c>
      <c r="C95" s="1">
        <v>757</v>
      </c>
      <c r="D95" s="1">
        <v>920.4</v>
      </c>
      <c r="E95" s="1">
        <v>954.8</v>
      </c>
      <c r="F95" s="1">
        <v>995.4</v>
      </c>
      <c r="G95" s="1">
        <v>1013.9</v>
      </c>
      <c r="H95" s="1">
        <v>1138.7</v>
      </c>
      <c r="I95" s="1">
        <v>1553.5</v>
      </c>
      <c r="J95" s="1"/>
      <c r="K95" s="1"/>
      <c r="L95" s="1"/>
    </row>
    <row r="96" spans="1:12" x14ac:dyDescent="0.3">
      <c r="A96" s="1" t="s">
        <v>36</v>
      </c>
      <c r="B96" s="1" t="s">
        <v>2206</v>
      </c>
      <c r="C96" s="1">
        <v>896</v>
      </c>
      <c r="D96" s="1">
        <v>906.2</v>
      </c>
      <c r="E96" s="1">
        <v>938.7</v>
      </c>
      <c r="F96" s="1">
        <v>967.1</v>
      </c>
      <c r="G96" s="1">
        <v>972.9</v>
      </c>
      <c r="H96" s="1">
        <v>991.5</v>
      </c>
      <c r="I96" s="1">
        <v>0</v>
      </c>
      <c r="J96" s="1"/>
      <c r="K96" s="1"/>
      <c r="L96" s="1"/>
    </row>
    <row r="97" spans="1:12" x14ac:dyDescent="0.3">
      <c r="A97" s="1" t="s">
        <v>5</v>
      </c>
      <c r="B97" s="1" t="s">
        <v>2207</v>
      </c>
      <c r="C97" s="1">
        <v>129</v>
      </c>
      <c r="D97" s="1">
        <v>135.80000000000001</v>
      </c>
      <c r="E97" s="1">
        <v>0</v>
      </c>
      <c r="F97" s="1"/>
      <c r="G97" s="1"/>
      <c r="H97" s="1"/>
      <c r="I97" s="1"/>
      <c r="J97" s="1"/>
      <c r="K97" s="1"/>
      <c r="L97" s="1"/>
    </row>
    <row r="98" spans="1:12" x14ac:dyDescent="0.3">
      <c r="A98" s="1" t="s">
        <v>6</v>
      </c>
      <c r="B98" s="1" t="s">
        <v>2208</v>
      </c>
      <c r="C98" s="1">
        <v>149</v>
      </c>
      <c r="D98" s="1">
        <v>152.1</v>
      </c>
      <c r="E98" s="1">
        <v>183.8</v>
      </c>
      <c r="F98" s="1">
        <v>0</v>
      </c>
      <c r="G98" s="1"/>
      <c r="H98" s="1"/>
      <c r="I98" s="1"/>
      <c r="J98" s="1"/>
      <c r="K98" s="1"/>
      <c r="L98" s="1"/>
    </row>
    <row r="99" spans="1:12" x14ac:dyDescent="0.3">
      <c r="A99" s="107" t="s">
        <v>2209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1:12" x14ac:dyDescent="0.3">
      <c r="A100" s="1" t="s">
        <v>2</v>
      </c>
      <c r="B100" s="1" t="s">
        <v>2210</v>
      </c>
      <c r="C100" s="1">
        <v>1138</v>
      </c>
      <c r="D100" s="1">
        <v>1139</v>
      </c>
      <c r="E100" s="1">
        <v>1148</v>
      </c>
      <c r="F100" s="1">
        <v>1162</v>
      </c>
      <c r="G100" s="1">
        <v>1218</v>
      </c>
      <c r="H100" s="1">
        <v>1740</v>
      </c>
      <c r="I100" s="1">
        <v>1220</v>
      </c>
      <c r="J100" s="1">
        <v>1220</v>
      </c>
      <c r="K100" s="1"/>
      <c r="L100" s="1"/>
    </row>
    <row r="101" spans="1:12" x14ac:dyDescent="0.3">
      <c r="A101" s="1" t="s">
        <v>2</v>
      </c>
      <c r="B101" s="1" t="s">
        <v>2211</v>
      </c>
      <c r="C101" s="1">
        <v>610</v>
      </c>
      <c r="D101" s="1">
        <v>611</v>
      </c>
      <c r="E101" s="1">
        <v>614</v>
      </c>
      <c r="F101" s="1">
        <v>624</v>
      </c>
      <c r="G101" s="1">
        <v>670</v>
      </c>
      <c r="H101" s="1">
        <v>0</v>
      </c>
      <c r="I101" s="1"/>
      <c r="J101" s="1"/>
      <c r="K101" s="1"/>
      <c r="L101" s="1"/>
    </row>
    <row r="102" spans="1:12" x14ac:dyDescent="0.3">
      <c r="A102" s="1" t="s">
        <v>3</v>
      </c>
      <c r="B102" s="1" t="s">
        <v>2212</v>
      </c>
      <c r="C102" s="1">
        <v>898</v>
      </c>
      <c r="D102" s="1">
        <v>898</v>
      </c>
      <c r="E102" s="1">
        <v>930</v>
      </c>
      <c r="F102" s="1">
        <v>962</v>
      </c>
      <c r="G102" s="1">
        <v>995</v>
      </c>
      <c r="H102" s="1">
        <v>1020</v>
      </c>
      <c r="I102" s="1">
        <v>1108.8</v>
      </c>
      <c r="J102" s="1">
        <v>1328.4</v>
      </c>
      <c r="K102" s="1"/>
      <c r="L102" s="1"/>
    </row>
    <row r="103" spans="1:12" x14ac:dyDescent="0.3">
      <c r="A103" s="1" t="s">
        <v>3</v>
      </c>
      <c r="B103" s="1" t="s">
        <v>2213</v>
      </c>
      <c r="C103" s="1">
        <v>845</v>
      </c>
      <c r="D103" s="1">
        <v>847</v>
      </c>
      <c r="E103" s="1">
        <v>865</v>
      </c>
      <c r="F103" s="1">
        <v>887</v>
      </c>
      <c r="G103" s="1">
        <v>940</v>
      </c>
      <c r="H103" s="1">
        <v>981</v>
      </c>
      <c r="I103" s="1">
        <v>1069.8</v>
      </c>
      <c r="J103" s="1">
        <v>1257.9000000000001</v>
      </c>
      <c r="K103" s="1"/>
      <c r="L103" s="1"/>
    </row>
    <row r="104" spans="1:12" x14ac:dyDescent="0.3">
      <c r="A104" s="1" t="s">
        <v>36</v>
      </c>
      <c r="B104" s="1" t="s">
        <v>2214</v>
      </c>
      <c r="C104" s="1">
        <v>865</v>
      </c>
      <c r="D104" s="1">
        <v>867</v>
      </c>
      <c r="E104" s="1">
        <v>888</v>
      </c>
      <c r="F104" s="1">
        <v>914</v>
      </c>
      <c r="G104" s="1">
        <v>930</v>
      </c>
      <c r="H104" s="1">
        <v>932</v>
      </c>
      <c r="I104" s="1">
        <v>948.7</v>
      </c>
      <c r="J104" s="1">
        <v>0</v>
      </c>
      <c r="K104" s="1"/>
      <c r="L104" s="1"/>
    </row>
    <row r="105" spans="1:12" x14ac:dyDescent="0.3">
      <c r="A105" s="1" t="s">
        <v>5</v>
      </c>
      <c r="B105" s="1" t="s">
        <v>2215</v>
      </c>
      <c r="C105" s="1">
        <v>138</v>
      </c>
      <c r="D105" s="1">
        <v>140</v>
      </c>
      <c r="E105" s="1">
        <v>0</v>
      </c>
      <c r="F105" s="1"/>
      <c r="G105" s="1"/>
      <c r="H105" s="1"/>
      <c r="I105" s="1"/>
      <c r="J105" s="1"/>
      <c r="K105" s="1"/>
      <c r="L105" s="1"/>
    </row>
    <row r="106" spans="1:12" x14ac:dyDescent="0.3">
      <c r="A106" s="1" t="s">
        <v>6</v>
      </c>
      <c r="B106" s="1" t="s">
        <v>2216</v>
      </c>
      <c r="C106" s="1">
        <v>223</v>
      </c>
      <c r="D106" s="1">
        <v>226</v>
      </c>
      <c r="E106" s="1">
        <v>249</v>
      </c>
      <c r="F106" s="1">
        <v>279</v>
      </c>
      <c r="G106" s="1">
        <v>0</v>
      </c>
      <c r="H106" s="1"/>
      <c r="I106" s="1"/>
      <c r="J106" s="1"/>
      <c r="K106" s="1"/>
      <c r="L106" s="1"/>
    </row>
    <row r="107" spans="1:12" x14ac:dyDescent="0.3">
      <c r="A107" s="1" t="s">
        <v>40</v>
      </c>
      <c r="B107" s="1" t="s">
        <v>2217</v>
      </c>
      <c r="C107" s="1">
        <v>145</v>
      </c>
      <c r="D107" s="1">
        <v>148</v>
      </c>
      <c r="E107" s="1">
        <v>163</v>
      </c>
      <c r="F107" s="1">
        <v>0</v>
      </c>
      <c r="G107" s="1"/>
      <c r="H107" s="1"/>
      <c r="I107" s="1"/>
      <c r="J107" s="1"/>
      <c r="K107" s="1"/>
      <c r="L107" s="1"/>
    </row>
    <row r="108" spans="1:12" x14ac:dyDescent="0.3">
      <c r="A108" s="106" t="s">
        <v>120</v>
      </c>
      <c r="B108" s="1" t="s">
        <v>2218</v>
      </c>
      <c r="C108" s="1">
        <v>16</v>
      </c>
      <c r="D108" s="1">
        <v>0</v>
      </c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07" t="s">
        <v>2228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1:12" x14ac:dyDescent="0.3">
      <c r="A110" s="1" t="s">
        <v>20</v>
      </c>
      <c r="B110" s="1" t="s">
        <v>21</v>
      </c>
      <c r="C110" s="1" t="s">
        <v>22</v>
      </c>
      <c r="D110" s="1" t="s">
        <v>23</v>
      </c>
      <c r="E110" s="1" t="s">
        <v>24</v>
      </c>
      <c r="F110" s="1" t="s">
        <v>25</v>
      </c>
      <c r="G110" s="1" t="s">
        <v>26</v>
      </c>
      <c r="H110" s="1" t="s">
        <v>27</v>
      </c>
      <c r="I110" s="1" t="s">
        <v>28</v>
      </c>
      <c r="J110" s="1" t="s">
        <v>29</v>
      </c>
      <c r="K110" s="1" t="s">
        <v>30</v>
      </c>
      <c r="L110" s="1"/>
    </row>
    <row r="111" spans="1:12" x14ac:dyDescent="0.3">
      <c r="A111" s="1" t="s">
        <v>2</v>
      </c>
      <c r="B111" s="1" t="s">
        <v>2219</v>
      </c>
      <c r="C111" s="1">
        <v>897</v>
      </c>
      <c r="D111" s="1">
        <v>898</v>
      </c>
      <c r="E111" s="1">
        <v>903</v>
      </c>
      <c r="F111" s="1">
        <v>903.1</v>
      </c>
      <c r="G111" s="1">
        <v>946.1</v>
      </c>
      <c r="H111" s="1">
        <v>968.3</v>
      </c>
      <c r="I111" s="1">
        <v>1035.3</v>
      </c>
      <c r="J111" s="1">
        <v>999</v>
      </c>
      <c r="K111" s="1">
        <v>999</v>
      </c>
      <c r="L111" s="1"/>
    </row>
    <row r="112" spans="1:12" x14ac:dyDescent="0.3">
      <c r="A112" s="1" t="s">
        <v>2</v>
      </c>
      <c r="B112" s="1" t="s">
        <v>2220</v>
      </c>
      <c r="C112" s="1">
        <v>533</v>
      </c>
      <c r="D112" s="1">
        <v>537</v>
      </c>
      <c r="E112" s="1">
        <v>551</v>
      </c>
      <c r="F112" s="1">
        <v>584</v>
      </c>
      <c r="G112" s="1">
        <v>596.1</v>
      </c>
      <c r="H112" s="1">
        <v>682.1</v>
      </c>
      <c r="I112" s="1">
        <v>714.9</v>
      </c>
      <c r="J112" s="1">
        <v>0</v>
      </c>
      <c r="K112" s="1"/>
      <c r="L112" s="1"/>
    </row>
    <row r="113" spans="1:12" x14ac:dyDescent="0.3">
      <c r="A113" s="1" t="s">
        <v>3</v>
      </c>
      <c r="B113" s="1" t="s">
        <v>2221</v>
      </c>
      <c r="C113" s="1">
        <v>985</v>
      </c>
      <c r="D113" s="1">
        <v>993</v>
      </c>
      <c r="E113" s="1">
        <v>1002</v>
      </c>
      <c r="F113" s="1">
        <v>999</v>
      </c>
      <c r="G113" s="1">
        <v>999</v>
      </c>
      <c r="H113" s="1">
        <v>999</v>
      </c>
      <c r="I113" s="1">
        <v>999</v>
      </c>
      <c r="J113" s="1">
        <v>999</v>
      </c>
      <c r="K113" s="1">
        <v>999</v>
      </c>
      <c r="L113" s="1"/>
    </row>
    <row r="114" spans="1:12" x14ac:dyDescent="0.3">
      <c r="A114" s="1" t="s">
        <v>3</v>
      </c>
      <c r="B114" s="1" t="s">
        <v>2222</v>
      </c>
      <c r="C114" s="1">
        <v>199</v>
      </c>
      <c r="D114" s="1">
        <v>203</v>
      </c>
      <c r="E114" s="1">
        <v>209</v>
      </c>
      <c r="F114" s="1">
        <v>211.4</v>
      </c>
      <c r="G114" s="1">
        <v>237.4</v>
      </c>
      <c r="H114" s="1">
        <v>0</v>
      </c>
      <c r="I114" s="1"/>
      <c r="J114" s="1"/>
      <c r="K114" s="1"/>
      <c r="L114" s="1"/>
    </row>
    <row r="115" spans="1:12" x14ac:dyDescent="0.3">
      <c r="A115" s="1" t="s">
        <v>36</v>
      </c>
      <c r="B115" s="1" t="s">
        <v>2223</v>
      </c>
      <c r="C115" s="1">
        <v>611</v>
      </c>
      <c r="D115" s="1">
        <v>625</v>
      </c>
      <c r="E115" s="1">
        <v>630</v>
      </c>
      <c r="F115" s="1">
        <v>630.1</v>
      </c>
      <c r="G115" s="1">
        <v>642.1</v>
      </c>
      <c r="H115" s="1">
        <v>671.4</v>
      </c>
      <c r="I115" s="1">
        <v>791.5</v>
      </c>
      <c r="J115" s="1">
        <v>791.7</v>
      </c>
      <c r="K115" s="1">
        <v>924.8</v>
      </c>
      <c r="L115" s="1"/>
    </row>
    <row r="116" spans="1:12" x14ac:dyDescent="0.3">
      <c r="A116" s="1" t="s">
        <v>5</v>
      </c>
      <c r="B116" s="1" t="s">
        <v>2224</v>
      </c>
      <c r="C116" s="1">
        <v>75</v>
      </c>
      <c r="D116" s="1">
        <v>0</v>
      </c>
      <c r="E116" s="1"/>
      <c r="F116" s="1"/>
      <c r="G116" s="1"/>
      <c r="H116" s="1"/>
      <c r="I116" s="1"/>
      <c r="J116" s="1"/>
      <c r="K116" s="1"/>
      <c r="L116" s="1"/>
    </row>
    <row r="117" spans="1:12" x14ac:dyDescent="0.3">
      <c r="A117" s="1" t="s">
        <v>6</v>
      </c>
      <c r="B117" s="1" t="s">
        <v>2225</v>
      </c>
      <c r="C117" s="1">
        <v>164</v>
      </c>
      <c r="D117" s="1">
        <v>176</v>
      </c>
      <c r="E117" s="1">
        <v>189</v>
      </c>
      <c r="F117" s="1">
        <v>189</v>
      </c>
      <c r="G117" s="1">
        <v>0</v>
      </c>
      <c r="H117" s="1"/>
      <c r="I117" s="1"/>
      <c r="J117" s="1"/>
      <c r="K117" s="1"/>
      <c r="L117" s="1"/>
    </row>
    <row r="118" spans="1:12" x14ac:dyDescent="0.3">
      <c r="A118" s="1" t="s">
        <v>40</v>
      </c>
      <c r="B118" s="1" t="s">
        <v>2226</v>
      </c>
      <c r="C118" s="1">
        <v>421</v>
      </c>
      <c r="D118" s="1">
        <v>438</v>
      </c>
      <c r="E118" s="1">
        <v>483</v>
      </c>
      <c r="F118" s="1">
        <v>483.2</v>
      </c>
      <c r="G118" s="1">
        <v>532.20000000000005</v>
      </c>
      <c r="H118" s="1">
        <v>591.6</v>
      </c>
      <c r="I118" s="1">
        <v>0</v>
      </c>
      <c r="J118" s="1"/>
      <c r="K118" s="1"/>
      <c r="L118" s="1"/>
    </row>
    <row r="119" spans="1:12" x14ac:dyDescent="0.3">
      <c r="A119" s="1" t="s">
        <v>40</v>
      </c>
      <c r="B119" s="1" t="s">
        <v>2227</v>
      </c>
      <c r="C119" s="1">
        <v>108</v>
      </c>
      <c r="D119" s="1">
        <v>111</v>
      </c>
      <c r="E119" s="1">
        <v>0</v>
      </c>
      <c r="F119" s="1"/>
      <c r="G119" s="1"/>
      <c r="H119" s="1"/>
      <c r="I119" s="1"/>
      <c r="J119" s="1"/>
      <c r="K119" s="1"/>
      <c r="L119" s="1"/>
    </row>
    <row r="120" spans="1:12" x14ac:dyDescent="0.3">
      <c r="A120" s="107" t="s">
        <v>2229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1:12" x14ac:dyDescent="0.3">
      <c r="A121" s="1" t="s">
        <v>20</v>
      </c>
      <c r="B121" s="1" t="s">
        <v>21</v>
      </c>
      <c r="C121" s="1" t="s">
        <v>22</v>
      </c>
      <c r="D121" s="1" t="s">
        <v>23</v>
      </c>
      <c r="E121" s="1" t="s">
        <v>24</v>
      </c>
      <c r="F121" s="1" t="s">
        <v>25</v>
      </c>
      <c r="G121" s="1" t="s">
        <v>26</v>
      </c>
      <c r="H121" s="1" t="s">
        <v>27</v>
      </c>
      <c r="I121" s="1" t="s">
        <v>28</v>
      </c>
      <c r="J121" s="1" t="s">
        <v>29</v>
      </c>
      <c r="K121" s="1"/>
      <c r="L121" s="1"/>
    </row>
    <row r="122" spans="1:12" x14ac:dyDescent="0.3">
      <c r="A122" s="1" t="s">
        <v>2</v>
      </c>
      <c r="B122" s="1" t="s">
        <v>2230</v>
      </c>
      <c r="C122" s="1">
        <v>1442</v>
      </c>
      <c r="D122" s="1">
        <v>1194</v>
      </c>
      <c r="E122" s="1">
        <v>1194</v>
      </c>
      <c r="F122" s="1">
        <v>1194</v>
      </c>
      <c r="G122" s="1">
        <v>1194</v>
      </c>
      <c r="H122" s="1">
        <v>1194</v>
      </c>
      <c r="I122" s="1">
        <v>1194</v>
      </c>
      <c r="J122" s="1">
        <v>1194</v>
      </c>
      <c r="K122" s="1"/>
      <c r="L122" s="1"/>
    </row>
    <row r="123" spans="1:12" x14ac:dyDescent="0.3">
      <c r="A123" s="1" t="s">
        <v>2</v>
      </c>
      <c r="B123" s="1" t="s">
        <v>2231</v>
      </c>
      <c r="C123" s="1">
        <v>659</v>
      </c>
      <c r="D123" s="1">
        <v>873.9</v>
      </c>
      <c r="E123" s="1">
        <v>879.5</v>
      </c>
      <c r="F123" s="1">
        <v>887.7</v>
      </c>
      <c r="G123" s="1">
        <v>918.9</v>
      </c>
      <c r="H123" s="1">
        <v>933.8</v>
      </c>
      <c r="I123" s="1">
        <v>1061.5999999999999</v>
      </c>
      <c r="J123" s="1">
        <v>1182.2</v>
      </c>
      <c r="K123" s="1"/>
      <c r="L123" s="1"/>
    </row>
    <row r="124" spans="1:12" x14ac:dyDescent="0.3">
      <c r="A124" s="1" t="s">
        <v>3</v>
      </c>
      <c r="B124" s="1" t="s">
        <v>2232</v>
      </c>
      <c r="C124" s="1">
        <v>1252</v>
      </c>
      <c r="D124" s="1">
        <v>1194</v>
      </c>
      <c r="E124" s="1">
        <v>1194</v>
      </c>
      <c r="F124" s="1">
        <v>1194</v>
      </c>
      <c r="G124" s="1">
        <v>1194</v>
      </c>
      <c r="H124" s="1">
        <v>1194</v>
      </c>
      <c r="I124" s="1">
        <v>1194</v>
      </c>
      <c r="J124" s="1">
        <v>1194</v>
      </c>
      <c r="K124" s="1"/>
      <c r="L124" s="1"/>
    </row>
    <row r="125" spans="1:12" x14ac:dyDescent="0.3">
      <c r="A125" s="1" t="s">
        <v>40</v>
      </c>
      <c r="B125" s="1" t="s">
        <v>1473</v>
      </c>
      <c r="C125" s="1">
        <v>460</v>
      </c>
      <c r="D125" s="1">
        <v>465.3</v>
      </c>
      <c r="E125" s="1">
        <v>477.9</v>
      </c>
      <c r="F125" s="1">
        <v>491.6</v>
      </c>
      <c r="G125" s="1">
        <v>514.9</v>
      </c>
      <c r="H125" s="1">
        <v>548.4</v>
      </c>
      <c r="I125" s="1">
        <v>0</v>
      </c>
      <c r="J125" s="1"/>
      <c r="K125" s="1"/>
      <c r="L125" s="1"/>
    </row>
    <row r="126" spans="1:12" x14ac:dyDescent="0.3">
      <c r="A126" s="1" t="s">
        <v>36</v>
      </c>
      <c r="B126" s="1" t="s">
        <v>2233</v>
      </c>
      <c r="C126" s="1">
        <v>723</v>
      </c>
      <c r="D126" s="1">
        <v>726.1</v>
      </c>
      <c r="E126" s="1">
        <v>735.1</v>
      </c>
      <c r="F126" s="1">
        <v>757.5</v>
      </c>
      <c r="G126" s="1">
        <v>762.9</v>
      </c>
      <c r="H126" s="1">
        <v>788.3</v>
      </c>
      <c r="I126" s="1">
        <v>945.1</v>
      </c>
      <c r="J126" s="1">
        <v>0</v>
      </c>
      <c r="K126" s="1"/>
      <c r="L126" s="1"/>
    </row>
    <row r="127" spans="1:12" x14ac:dyDescent="0.3">
      <c r="A127" s="1" t="s">
        <v>5</v>
      </c>
      <c r="B127" s="1" t="s">
        <v>2234</v>
      </c>
      <c r="C127" s="1">
        <v>86</v>
      </c>
      <c r="D127" s="1">
        <v>88.2</v>
      </c>
      <c r="E127" s="1">
        <v>97</v>
      </c>
      <c r="F127" s="1">
        <v>105.5</v>
      </c>
      <c r="G127" s="1">
        <v>117.3</v>
      </c>
      <c r="H127" s="1">
        <v>0</v>
      </c>
      <c r="I127" s="1"/>
      <c r="J127" s="1"/>
      <c r="K127" s="1"/>
      <c r="L127" s="1"/>
    </row>
    <row r="128" spans="1:12" x14ac:dyDescent="0.3">
      <c r="A128" s="1" t="s">
        <v>6</v>
      </c>
      <c r="B128" s="1" t="s">
        <v>2235</v>
      </c>
      <c r="C128" s="1">
        <v>87</v>
      </c>
      <c r="D128" s="1">
        <v>93.5</v>
      </c>
      <c r="E128" s="1">
        <v>96.2</v>
      </c>
      <c r="F128" s="1">
        <v>99.88</v>
      </c>
      <c r="G128" s="1">
        <v>0</v>
      </c>
      <c r="H128" s="1"/>
      <c r="I128" s="1"/>
      <c r="J128" s="1"/>
      <c r="K128" s="1"/>
      <c r="L128" s="1"/>
    </row>
    <row r="129" spans="1:12" x14ac:dyDescent="0.3">
      <c r="A129" s="104" t="s">
        <v>83</v>
      </c>
      <c r="B129" s="1" t="s">
        <v>2236</v>
      </c>
      <c r="C129" s="1">
        <v>63</v>
      </c>
      <c r="D129" s="1">
        <v>65.900000000000006</v>
      </c>
      <c r="E129" s="1">
        <v>67.900000000000006</v>
      </c>
      <c r="F129" s="1">
        <v>0</v>
      </c>
      <c r="G129" s="1"/>
      <c r="H129" s="1"/>
      <c r="I129" s="1"/>
      <c r="J129" s="1"/>
      <c r="K129" s="1"/>
      <c r="L129" s="1"/>
    </row>
    <row r="130" spans="1:12" x14ac:dyDescent="0.3">
      <c r="A130" s="107" t="s">
        <v>2237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1:12" x14ac:dyDescent="0.3">
      <c r="A131" s="1" t="s">
        <v>20</v>
      </c>
      <c r="B131" s="1" t="s">
        <v>21</v>
      </c>
      <c r="C131" s="1" t="s">
        <v>22</v>
      </c>
      <c r="D131" s="1" t="s">
        <v>23</v>
      </c>
      <c r="E131" s="1" t="s">
        <v>24</v>
      </c>
      <c r="F131" s="1" t="s">
        <v>25</v>
      </c>
      <c r="G131" s="1" t="s">
        <v>26</v>
      </c>
      <c r="H131" s="1" t="s">
        <v>27</v>
      </c>
      <c r="I131" s="1" t="s">
        <v>28</v>
      </c>
      <c r="J131" s="1" t="s">
        <v>29</v>
      </c>
      <c r="K131" s="1"/>
      <c r="L131" s="1"/>
    </row>
    <row r="132" spans="1:12" x14ac:dyDescent="0.3">
      <c r="A132" s="1" t="s">
        <v>2</v>
      </c>
      <c r="B132" s="1" t="s">
        <v>2238</v>
      </c>
      <c r="C132" s="1">
        <v>1704</v>
      </c>
      <c r="D132" s="1">
        <v>1313</v>
      </c>
      <c r="E132" s="1">
        <v>1313</v>
      </c>
      <c r="F132" s="1">
        <v>1313</v>
      </c>
      <c r="G132" s="1">
        <v>1313</v>
      </c>
      <c r="H132" s="1">
        <v>1313</v>
      </c>
      <c r="I132" s="1">
        <v>1313</v>
      </c>
      <c r="J132" s="1">
        <v>1313</v>
      </c>
      <c r="K132" s="1"/>
      <c r="L132" s="1"/>
    </row>
    <row r="133" spans="1:12" x14ac:dyDescent="0.3">
      <c r="A133" s="1" t="s">
        <v>2</v>
      </c>
      <c r="B133" s="1" t="s">
        <v>2239</v>
      </c>
      <c r="C133" s="1">
        <v>1123</v>
      </c>
      <c r="D133" s="1">
        <v>1435.9</v>
      </c>
      <c r="E133" s="1">
        <v>1313</v>
      </c>
      <c r="F133" s="1">
        <v>1313</v>
      </c>
      <c r="G133" s="1">
        <v>1313</v>
      </c>
      <c r="H133" s="1">
        <v>1313</v>
      </c>
      <c r="I133" s="1">
        <v>1313</v>
      </c>
      <c r="J133" s="1">
        <v>1313</v>
      </c>
      <c r="K133" s="1"/>
      <c r="L133" s="1"/>
    </row>
    <row r="134" spans="1:12" x14ac:dyDescent="0.3">
      <c r="A134" s="1" t="s">
        <v>3</v>
      </c>
      <c r="B134" s="1" t="s">
        <v>2240</v>
      </c>
      <c r="C134" s="1">
        <v>949</v>
      </c>
      <c r="D134" s="1">
        <v>964.4</v>
      </c>
      <c r="E134" s="1">
        <v>992.7</v>
      </c>
      <c r="F134" s="1">
        <v>1004.5</v>
      </c>
      <c r="G134" s="1">
        <v>1019.1</v>
      </c>
      <c r="H134" s="1">
        <v>1093.0999999999999</v>
      </c>
      <c r="I134" s="1">
        <v>1167.2</v>
      </c>
      <c r="J134" s="1">
        <v>1320.7</v>
      </c>
      <c r="K134" s="1"/>
      <c r="L134" s="1"/>
    </row>
    <row r="135" spans="1:12" x14ac:dyDescent="0.3">
      <c r="A135" s="1" t="s">
        <v>3</v>
      </c>
      <c r="B135" s="1" t="s">
        <v>2241</v>
      </c>
      <c r="C135" s="1">
        <v>514</v>
      </c>
      <c r="D135" s="1">
        <v>519.9</v>
      </c>
      <c r="E135" s="1">
        <v>527.5</v>
      </c>
      <c r="F135" s="1">
        <v>530.5</v>
      </c>
      <c r="G135" s="1">
        <v>532.4</v>
      </c>
      <c r="H135" s="1">
        <v>551.79999999999995</v>
      </c>
      <c r="I135" s="1">
        <v>583</v>
      </c>
      <c r="J135" s="1">
        <v>612.79999999999995</v>
      </c>
      <c r="K135" s="1"/>
      <c r="L135" s="1"/>
    </row>
    <row r="136" spans="1:12" x14ac:dyDescent="0.3">
      <c r="A136" s="1" t="s">
        <v>36</v>
      </c>
      <c r="B136" s="1" t="s">
        <v>2242</v>
      </c>
      <c r="C136" s="1">
        <v>1508</v>
      </c>
      <c r="D136" s="1">
        <v>1313</v>
      </c>
      <c r="E136" s="1">
        <v>1313</v>
      </c>
      <c r="F136" s="1">
        <v>1313</v>
      </c>
      <c r="G136" s="1">
        <v>1313</v>
      </c>
      <c r="H136" s="1">
        <v>1313</v>
      </c>
      <c r="I136" s="1">
        <v>1313</v>
      </c>
      <c r="J136" s="1">
        <v>1313</v>
      </c>
      <c r="K136" s="1"/>
      <c r="L136" s="1"/>
    </row>
    <row r="137" spans="1:12" x14ac:dyDescent="0.3">
      <c r="A137" s="1" t="s">
        <v>5</v>
      </c>
      <c r="B137" s="1" t="s">
        <v>2243</v>
      </c>
      <c r="C137" s="1">
        <v>204</v>
      </c>
      <c r="D137" s="1">
        <v>210.4</v>
      </c>
      <c r="E137" s="1">
        <v>241.7</v>
      </c>
      <c r="F137" s="1">
        <v>247.7</v>
      </c>
      <c r="G137" s="1">
        <v>265.2</v>
      </c>
      <c r="H137" s="1">
        <v>0</v>
      </c>
      <c r="I137" s="1"/>
      <c r="J137" s="1"/>
      <c r="K137" s="1"/>
      <c r="L137" s="1"/>
    </row>
    <row r="138" spans="1:12" x14ac:dyDescent="0.3">
      <c r="A138" s="1" t="s">
        <v>6</v>
      </c>
      <c r="B138" s="1" t="s">
        <v>2244</v>
      </c>
      <c r="C138" s="1">
        <v>232</v>
      </c>
      <c r="D138" s="1">
        <v>252.4</v>
      </c>
      <c r="E138" s="1">
        <v>258.60000000000002</v>
      </c>
      <c r="F138" s="1">
        <v>303.89999999999998</v>
      </c>
      <c r="G138" s="1">
        <v>329.7</v>
      </c>
      <c r="H138" s="1">
        <v>390.1</v>
      </c>
      <c r="I138" s="1">
        <v>441.4</v>
      </c>
      <c r="J138" s="1">
        <v>0</v>
      </c>
      <c r="K138" s="1"/>
      <c r="L138" s="1"/>
    </row>
    <row r="139" spans="1:12" x14ac:dyDescent="0.3">
      <c r="A139" s="1" t="s">
        <v>40</v>
      </c>
      <c r="B139" s="1" t="s">
        <v>2245</v>
      </c>
      <c r="C139" s="1">
        <v>81</v>
      </c>
      <c r="D139" s="1">
        <v>86.3</v>
      </c>
      <c r="E139" s="1">
        <v>95.1</v>
      </c>
      <c r="F139" s="1">
        <v>101.7</v>
      </c>
      <c r="G139" s="1">
        <v>0</v>
      </c>
      <c r="H139" s="1"/>
      <c r="I139" s="1"/>
      <c r="J139" s="1"/>
      <c r="K139" s="1"/>
      <c r="L139" s="1"/>
    </row>
    <row r="140" spans="1:12" x14ac:dyDescent="0.3">
      <c r="A140" s="105" t="s">
        <v>2246</v>
      </c>
      <c r="B140" s="1" t="s">
        <v>2247</v>
      </c>
      <c r="C140" s="1">
        <v>249</v>
      </c>
      <c r="D140" s="1">
        <v>251.9</v>
      </c>
      <c r="E140" s="1">
        <v>311.89999999999998</v>
      </c>
      <c r="F140" s="1">
        <v>314.89999999999998</v>
      </c>
      <c r="G140" s="1">
        <v>334.3</v>
      </c>
      <c r="H140" s="1">
        <v>360.5</v>
      </c>
      <c r="I140" s="1">
        <v>0</v>
      </c>
      <c r="J140" s="1"/>
      <c r="K140" s="1"/>
      <c r="L140" s="1"/>
    </row>
    <row r="141" spans="1:12" x14ac:dyDescent="0.3">
      <c r="A141" s="107" t="s">
        <v>2248</v>
      </c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1:12" x14ac:dyDescent="0.3">
      <c r="A142" s="1" t="s">
        <v>20</v>
      </c>
      <c r="B142" s="1" t="s">
        <v>21</v>
      </c>
      <c r="C142" s="1" t="s">
        <v>22</v>
      </c>
      <c r="D142" s="1" t="s">
        <v>23</v>
      </c>
      <c r="E142" s="1" t="s">
        <v>24</v>
      </c>
      <c r="F142" s="1" t="s">
        <v>25</v>
      </c>
      <c r="G142" s="1" t="s">
        <v>26</v>
      </c>
      <c r="H142" s="1" t="s">
        <v>27</v>
      </c>
      <c r="I142" s="1" t="s">
        <v>28</v>
      </c>
      <c r="J142" s="1" t="s">
        <v>29</v>
      </c>
      <c r="K142" s="1" t="s">
        <v>30</v>
      </c>
      <c r="L142" s="1" t="s">
        <v>31</v>
      </c>
    </row>
    <row r="143" spans="1:12" x14ac:dyDescent="0.3">
      <c r="A143" s="1" t="s">
        <v>2</v>
      </c>
      <c r="B143" s="1" t="s">
        <v>2249</v>
      </c>
      <c r="C143" s="1">
        <v>1362</v>
      </c>
      <c r="D143" s="1">
        <v>1212</v>
      </c>
      <c r="E143" s="1">
        <v>1212</v>
      </c>
      <c r="F143" s="1">
        <v>1212</v>
      </c>
      <c r="G143" s="1">
        <v>1212</v>
      </c>
      <c r="H143" s="1">
        <v>1212</v>
      </c>
      <c r="I143" s="1">
        <v>1212</v>
      </c>
      <c r="J143" s="1">
        <v>1212</v>
      </c>
      <c r="K143" s="1">
        <v>1212</v>
      </c>
      <c r="L143" s="1">
        <v>1212</v>
      </c>
    </row>
    <row r="144" spans="1:12" x14ac:dyDescent="0.3">
      <c r="A144" s="1" t="s">
        <v>2</v>
      </c>
      <c r="B144" s="1" t="s">
        <v>2250</v>
      </c>
      <c r="C144" s="1">
        <v>799</v>
      </c>
      <c r="D144" s="1">
        <v>927.6</v>
      </c>
      <c r="E144" s="1">
        <v>938.1</v>
      </c>
      <c r="F144" s="1">
        <v>943.1</v>
      </c>
      <c r="G144" s="1">
        <v>989.1</v>
      </c>
      <c r="H144" s="1">
        <v>995.2</v>
      </c>
      <c r="I144" s="1">
        <v>1023.4</v>
      </c>
      <c r="J144" s="1">
        <v>1066.7</v>
      </c>
      <c r="K144" s="1">
        <v>1081.5999999999999</v>
      </c>
      <c r="L144" s="1">
        <v>1166.2</v>
      </c>
    </row>
    <row r="145" spans="1:12" x14ac:dyDescent="0.3">
      <c r="A145" s="1" t="s">
        <v>3</v>
      </c>
      <c r="B145" s="1" t="s">
        <v>2251</v>
      </c>
      <c r="C145" s="1">
        <v>750</v>
      </c>
      <c r="D145" s="1">
        <v>752.3</v>
      </c>
      <c r="E145" s="1">
        <v>754.3</v>
      </c>
      <c r="F145" s="1">
        <v>761.5</v>
      </c>
      <c r="G145" s="1">
        <v>774.8</v>
      </c>
      <c r="H145" s="1">
        <v>796.9</v>
      </c>
      <c r="I145" s="1">
        <v>836.9</v>
      </c>
      <c r="J145" s="1">
        <v>1370.6</v>
      </c>
      <c r="K145" s="1">
        <v>1212</v>
      </c>
      <c r="L145" s="1">
        <v>1212</v>
      </c>
    </row>
    <row r="146" spans="1:12" x14ac:dyDescent="0.3">
      <c r="A146" s="1" t="s">
        <v>3</v>
      </c>
      <c r="B146" s="1" t="s">
        <v>2252</v>
      </c>
      <c r="C146" s="1">
        <v>663</v>
      </c>
      <c r="D146" s="1">
        <v>668.4</v>
      </c>
      <c r="E146" s="1">
        <v>674.7</v>
      </c>
      <c r="F146" s="1">
        <v>686.7</v>
      </c>
      <c r="G146" s="1">
        <v>694.8</v>
      </c>
      <c r="H146" s="1">
        <v>713.8</v>
      </c>
      <c r="I146" s="1">
        <v>740.3</v>
      </c>
      <c r="J146" s="1">
        <v>0</v>
      </c>
      <c r="K146" s="1"/>
      <c r="L146" s="1"/>
    </row>
    <row r="147" spans="1:12" x14ac:dyDescent="0.3">
      <c r="A147" s="1" t="s">
        <v>36</v>
      </c>
      <c r="B147" s="1" t="s">
        <v>2253</v>
      </c>
      <c r="C147" s="1">
        <v>716</v>
      </c>
      <c r="D147" s="1">
        <v>717.3</v>
      </c>
      <c r="E147" s="1">
        <v>719.3</v>
      </c>
      <c r="F147" s="1">
        <v>721.3</v>
      </c>
      <c r="G147" s="1">
        <v>729.3</v>
      </c>
      <c r="H147" s="1">
        <v>764.3</v>
      </c>
      <c r="I147" s="1">
        <v>803.3</v>
      </c>
      <c r="J147" s="1">
        <v>837.8</v>
      </c>
      <c r="K147" s="1">
        <v>866.8</v>
      </c>
      <c r="L147" s="1">
        <v>0</v>
      </c>
    </row>
    <row r="148" spans="1:12" x14ac:dyDescent="0.3">
      <c r="A148" s="1" t="s">
        <v>5</v>
      </c>
      <c r="B148" s="1" t="s">
        <v>2254</v>
      </c>
      <c r="C148" s="1">
        <v>128</v>
      </c>
      <c r="D148" s="1">
        <v>128.80000000000001</v>
      </c>
      <c r="E148" s="1">
        <v>128.80000000000001</v>
      </c>
      <c r="F148" s="1">
        <v>131.9</v>
      </c>
      <c r="G148" s="1">
        <v>145.9</v>
      </c>
      <c r="H148" s="1">
        <v>0</v>
      </c>
      <c r="I148" s="1"/>
      <c r="J148" s="1"/>
      <c r="K148" s="1"/>
      <c r="L148" s="1"/>
    </row>
    <row r="149" spans="1:12" x14ac:dyDescent="0.3">
      <c r="A149" s="1" t="s">
        <v>6</v>
      </c>
      <c r="B149" s="1" t="s">
        <v>2255</v>
      </c>
      <c r="C149" s="1">
        <v>117</v>
      </c>
      <c r="D149" s="1">
        <v>118.7</v>
      </c>
      <c r="E149" s="1">
        <v>125.7</v>
      </c>
      <c r="F149" s="1">
        <v>129.69999999999999</v>
      </c>
      <c r="G149" s="1">
        <v>0</v>
      </c>
      <c r="H149" s="1"/>
      <c r="I149" s="1"/>
      <c r="J149" s="1"/>
      <c r="K149" s="1"/>
      <c r="L149" s="1"/>
    </row>
    <row r="150" spans="1:12" x14ac:dyDescent="0.3">
      <c r="A150" s="1" t="s">
        <v>40</v>
      </c>
      <c r="B150" s="1" t="s">
        <v>2256</v>
      </c>
      <c r="C150" s="1">
        <v>151</v>
      </c>
      <c r="D150" s="1">
        <v>151.9</v>
      </c>
      <c r="E150" s="1">
        <v>169.9</v>
      </c>
      <c r="F150" s="1">
        <v>214.2</v>
      </c>
      <c r="G150" s="1">
        <v>230.3</v>
      </c>
      <c r="H150" s="1">
        <v>257.39999999999998</v>
      </c>
      <c r="I150" s="1">
        <v>0</v>
      </c>
      <c r="J150" s="1"/>
      <c r="K150" s="1"/>
      <c r="L150" s="1"/>
    </row>
    <row r="151" spans="1:12" x14ac:dyDescent="0.3">
      <c r="A151" s="1" t="s">
        <v>40</v>
      </c>
      <c r="B151" s="1" t="s">
        <v>2257</v>
      </c>
      <c r="C151" s="1">
        <v>88</v>
      </c>
      <c r="D151" s="1">
        <v>88.9</v>
      </c>
      <c r="E151" s="1">
        <v>103.9</v>
      </c>
      <c r="F151" s="1">
        <v>0</v>
      </c>
      <c r="G151" s="1"/>
      <c r="H151" s="1"/>
      <c r="I151" s="1"/>
      <c r="J151" s="1"/>
      <c r="K151" s="1"/>
      <c r="L151" s="1"/>
    </row>
    <row r="152" spans="1:12" x14ac:dyDescent="0.3">
      <c r="A152" s="1" t="s">
        <v>40</v>
      </c>
      <c r="B152" s="1" t="s">
        <v>1949</v>
      </c>
      <c r="C152" s="1">
        <v>71</v>
      </c>
      <c r="D152" s="1">
        <v>72.099999999999994</v>
      </c>
      <c r="E152" s="1">
        <v>0</v>
      </c>
      <c r="F152" s="1"/>
      <c r="G152" s="1"/>
      <c r="H152" s="1"/>
      <c r="I152" s="1"/>
      <c r="J152" s="1"/>
      <c r="K152" s="1"/>
      <c r="L152" s="1"/>
    </row>
    <row r="153" spans="1:12" x14ac:dyDescent="0.3">
      <c r="A153" s="107" t="s">
        <v>2258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1:12" x14ac:dyDescent="0.3">
      <c r="A154" s="1" t="s">
        <v>20</v>
      </c>
      <c r="B154" s="1" t="s">
        <v>21</v>
      </c>
      <c r="C154" s="1" t="s">
        <v>22</v>
      </c>
      <c r="D154" s="1" t="s">
        <v>23</v>
      </c>
      <c r="E154" s="1" t="s">
        <v>24</v>
      </c>
      <c r="F154" s="1" t="s">
        <v>25</v>
      </c>
      <c r="G154" s="1" t="s">
        <v>26</v>
      </c>
      <c r="H154" s="1" t="s">
        <v>27</v>
      </c>
      <c r="I154" s="1" t="s">
        <v>28</v>
      </c>
      <c r="J154" s="1"/>
      <c r="K154" s="1"/>
      <c r="L154" s="1"/>
    </row>
    <row r="155" spans="1:12" x14ac:dyDescent="0.3">
      <c r="A155" s="1" t="s">
        <v>2</v>
      </c>
      <c r="B155" s="1" t="s">
        <v>2259</v>
      </c>
      <c r="C155" s="1">
        <v>1002</v>
      </c>
      <c r="D155" s="1">
        <v>1054.3</v>
      </c>
      <c r="E155" s="1">
        <v>1059.8</v>
      </c>
      <c r="F155" s="1">
        <v>1071.9000000000001</v>
      </c>
      <c r="G155" s="1">
        <v>1103.0999999999999</v>
      </c>
      <c r="H155" s="1">
        <v>1243.2</v>
      </c>
      <c r="I155" s="1">
        <v>2068.1999999999998</v>
      </c>
      <c r="J155" s="1"/>
      <c r="K155" s="1"/>
      <c r="L155" s="1"/>
    </row>
    <row r="156" spans="1:12" x14ac:dyDescent="0.3">
      <c r="A156" s="1" t="s">
        <v>2</v>
      </c>
      <c r="B156" s="1" t="s">
        <v>2260</v>
      </c>
      <c r="C156" s="1">
        <v>695</v>
      </c>
      <c r="D156" s="1">
        <v>716.5</v>
      </c>
      <c r="E156" s="1">
        <v>718.5</v>
      </c>
      <c r="F156" s="1">
        <v>731.6</v>
      </c>
      <c r="G156" s="1">
        <v>748.3</v>
      </c>
      <c r="H156" s="1">
        <v>951.4</v>
      </c>
      <c r="I156" s="1">
        <v>0</v>
      </c>
      <c r="J156" s="1"/>
      <c r="K156" s="1"/>
      <c r="L156" s="1"/>
    </row>
    <row r="157" spans="1:12" x14ac:dyDescent="0.3">
      <c r="A157" s="1" t="s">
        <v>3</v>
      </c>
      <c r="B157" s="1" t="s">
        <v>2261</v>
      </c>
      <c r="C157" s="1">
        <v>226</v>
      </c>
      <c r="D157" s="1">
        <v>317.5</v>
      </c>
      <c r="E157" s="1">
        <v>355.5</v>
      </c>
      <c r="F157" s="1">
        <v>402.2</v>
      </c>
      <c r="G157" s="1">
        <v>0</v>
      </c>
      <c r="H157" s="1"/>
      <c r="I157" s="1"/>
      <c r="J157" s="1"/>
      <c r="K157" s="1"/>
      <c r="L157" s="1"/>
    </row>
    <row r="158" spans="1:12" x14ac:dyDescent="0.3">
      <c r="A158" s="1" t="s">
        <v>36</v>
      </c>
      <c r="B158" s="1" t="s">
        <v>2262</v>
      </c>
      <c r="C158" s="1">
        <v>1413</v>
      </c>
      <c r="D158" s="1">
        <v>1670.1</v>
      </c>
      <c r="E158" s="1">
        <v>1485</v>
      </c>
      <c r="F158" s="1">
        <v>1485</v>
      </c>
      <c r="G158" s="1">
        <v>1485</v>
      </c>
      <c r="H158" s="1">
        <v>1485</v>
      </c>
      <c r="I158" s="1">
        <v>1485</v>
      </c>
      <c r="J158" s="1"/>
      <c r="K158" s="1"/>
      <c r="L158" s="1"/>
    </row>
    <row r="159" spans="1:12" x14ac:dyDescent="0.3">
      <c r="A159" s="1" t="s">
        <v>5</v>
      </c>
      <c r="B159" s="1" t="s">
        <v>2263</v>
      </c>
      <c r="C159" s="1">
        <v>2156</v>
      </c>
      <c r="D159" s="1">
        <v>1485</v>
      </c>
      <c r="E159" s="1">
        <v>1485</v>
      </c>
      <c r="F159" s="1">
        <v>1485</v>
      </c>
      <c r="G159" s="1">
        <v>1485</v>
      </c>
      <c r="H159" s="1">
        <v>1485</v>
      </c>
      <c r="I159" s="1">
        <v>1485</v>
      </c>
      <c r="J159" s="1"/>
      <c r="K159" s="1"/>
      <c r="L159" s="1"/>
    </row>
    <row r="160" spans="1:12" x14ac:dyDescent="0.3">
      <c r="A160" s="1" t="s">
        <v>6</v>
      </c>
      <c r="B160" s="1" t="s">
        <v>2264</v>
      </c>
      <c r="C160" s="1">
        <v>335</v>
      </c>
      <c r="D160" s="1">
        <v>397.9</v>
      </c>
      <c r="E160" s="1">
        <v>411.9</v>
      </c>
      <c r="F160" s="1">
        <v>463.1</v>
      </c>
      <c r="G160" s="1">
        <v>602.6</v>
      </c>
      <c r="H160" s="1">
        <v>0</v>
      </c>
      <c r="I160" s="1"/>
      <c r="J160" s="1"/>
      <c r="K160" s="1"/>
      <c r="L160" s="1"/>
    </row>
    <row r="161" spans="1:12" x14ac:dyDescent="0.3">
      <c r="A161" s="1" t="s">
        <v>40</v>
      </c>
      <c r="B161" s="1" t="s">
        <v>2265</v>
      </c>
      <c r="C161" s="1">
        <v>112</v>
      </c>
      <c r="D161" s="1">
        <v>162.1</v>
      </c>
      <c r="E161" s="1">
        <v>209.9</v>
      </c>
      <c r="F161" s="1">
        <v>0</v>
      </c>
      <c r="G161" s="1"/>
      <c r="H161" s="1"/>
      <c r="I161" s="1"/>
      <c r="J161" s="1"/>
      <c r="K161" s="1"/>
      <c r="L161" s="1"/>
    </row>
    <row r="162" spans="1:12" x14ac:dyDescent="0.3">
      <c r="A162" s="107" t="s">
        <v>2266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1:12" x14ac:dyDescent="0.3">
      <c r="A163" s="1" t="s">
        <v>20</v>
      </c>
      <c r="B163" s="1" t="s">
        <v>21</v>
      </c>
      <c r="C163" s="1" t="s">
        <v>22</v>
      </c>
      <c r="D163" s="1" t="s">
        <v>23</v>
      </c>
      <c r="E163" s="1" t="s">
        <v>24</v>
      </c>
      <c r="F163" s="1" t="s">
        <v>25</v>
      </c>
      <c r="G163" s="1" t="s">
        <v>26</v>
      </c>
      <c r="H163" s="1" t="s">
        <v>27</v>
      </c>
      <c r="I163" s="1" t="s">
        <v>28</v>
      </c>
      <c r="J163" s="1"/>
      <c r="K163" s="1"/>
      <c r="L163" s="1"/>
    </row>
    <row r="164" spans="1:12" x14ac:dyDescent="0.3">
      <c r="A164" s="1" t="s">
        <v>2</v>
      </c>
      <c r="B164" s="1" t="s">
        <v>2267</v>
      </c>
      <c r="C164" s="1">
        <v>1197</v>
      </c>
      <c r="D164" s="1">
        <v>1233.9000000000001</v>
      </c>
      <c r="E164" s="1">
        <v>1314.1</v>
      </c>
      <c r="F164" s="1">
        <v>1357.2</v>
      </c>
      <c r="G164" s="1">
        <v>2041.6</v>
      </c>
      <c r="H164" s="1">
        <v>1609</v>
      </c>
      <c r="I164" s="1">
        <v>1609</v>
      </c>
      <c r="J164" s="1"/>
      <c r="K164" s="1"/>
      <c r="L164" s="1"/>
    </row>
    <row r="165" spans="1:12" x14ac:dyDescent="0.3">
      <c r="A165" s="1" t="s">
        <v>2</v>
      </c>
      <c r="B165" s="1" t="s">
        <v>2268</v>
      </c>
      <c r="C165" s="1">
        <v>642</v>
      </c>
      <c r="D165" s="1">
        <v>652.79999999999995</v>
      </c>
      <c r="E165" s="1">
        <v>710.5</v>
      </c>
      <c r="F165" s="1">
        <v>749.8</v>
      </c>
      <c r="G165" s="1">
        <v>0</v>
      </c>
      <c r="H165" s="1"/>
      <c r="I165" s="1"/>
      <c r="J165" s="1"/>
      <c r="K165" s="1"/>
      <c r="L165" s="1"/>
    </row>
    <row r="166" spans="1:12" x14ac:dyDescent="0.3">
      <c r="A166" s="1" t="s">
        <v>3</v>
      </c>
      <c r="B166" s="1" t="s">
        <v>2269</v>
      </c>
      <c r="C166" s="1">
        <v>340</v>
      </c>
      <c r="D166" s="1">
        <v>362.1</v>
      </c>
      <c r="E166" s="1">
        <v>401.5</v>
      </c>
      <c r="F166" s="1">
        <v>0</v>
      </c>
      <c r="G166" s="1"/>
      <c r="H166" s="1"/>
      <c r="I166" s="1"/>
      <c r="J166" s="1"/>
      <c r="K166" s="1"/>
      <c r="L166" s="1"/>
    </row>
    <row r="167" spans="1:12" x14ac:dyDescent="0.3">
      <c r="A167" s="1" t="s">
        <v>36</v>
      </c>
      <c r="B167" s="1" t="s">
        <v>2270</v>
      </c>
      <c r="C167" s="1">
        <v>1079</v>
      </c>
      <c r="D167" s="1">
        <v>1145.0999999999999</v>
      </c>
      <c r="E167" s="1">
        <v>1148.7</v>
      </c>
      <c r="F167" s="1">
        <v>1184</v>
      </c>
      <c r="G167" s="1">
        <v>1186.3</v>
      </c>
      <c r="H167" s="1">
        <v>1205.9000000000001</v>
      </c>
      <c r="I167" s="1">
        <v>0</v>
      </c>
      <c r="J167" s="1"/>
      <c r="K167" s="1"/>
      <c r="L167" s="1"/>
    </row>
    <row r="168" spans="1:12" x14ac:dyDescent="0.3">
      <c r="A168" s="1" t="s">
        <v>5</v>
      </c>
      <c r="B168" s="1" t="s">
        <v>2271</v>
      </c>
      <c r="C168" s="1">
        <v>2270</v>
      </c>
      <c r="D168" s="1">
        <v>1609</v>
      </c>
      <c r="E168" s="1">
        <v>1609</v>
      </c>
      <c r="F168" s="1">
        <v>1609</v>
      </c>
      <c r="G168" s="1">
        <v>1609</v>
      </c>
      <c r="H168" s="1">
        <v>1609</v>
      </c>
      <c r="I168" s="1">
        <v>1609</v>
      </c>
      <c r="J168" s="1"/>
      <c r="K168" s="1"/>
      <c r="L168" s="1"/>
    </row>
    <row r="169" spans="1:12" x14ac:dyDescent="0.3">
      <c r="A169" s="1" t="s">
        <v>5</v>
      </c>
      <c r="B169" s="1" t="s">
        <v>2272</v>
      </c>
      <c r="C169" s="1">
        <v>657</v>
      </c>
      <c r="D169" s="1">
        <v>1134.2</v>
      </c>
      <c r="E169" s="1">
        <v>1191.9000000000001</v>
      </c>
      <c r="F169" s="1">
        <v>1346.2</v>
      </c>
      <c r="G169" s="1">
        <v>1375.7</v>
      </c>
      <c r="H169" s="1">
        <v>1514.1</v>
      </c>
      <c r="I169" s="1">
        <v>2186.6</v>
      </c>
      <c r="J169" s="1"/>
      <c r="K169" s="1"/>
      <c r="L169" s="1"/>
    </row>
    <row r="170" spans="1:12" x14ac:dyDescent="0.3">
      <c r="A170" s="1" t="s">
        <v>6</v>
      </c>
      <c r="B170" s="1" t="s">
        <v>2273</v>
      </c>
      <c r="C170" s="1">
        <v>247</v>
      </c>
      <c r="D170" s="1">
        <v>267.39999999999998</v>
      </c>
      <c r="E170" s="1">
        <v>0</v>
      </c>
      <c r="F170" s="1"/>
      <c r="G170" s="1"/>
      <c r="H170" s="1"/>
      <c r="I170" s="1"/>
      <c r="J170" s="1"/>
      <c r="K170" s="1"/>
      <c r="L170" s="1"/>
    </row>
    <row r="171" spans="1:12" x14ac:dyDescent="0.3">
      <c r="A171" s="107" t="s">
        <v>2284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1:12" x14ac:dyDescent="0.3">
      <c r="A172" s="1" t="s">
        <v>20</v>
      </c>
      <c r="B172" s="1" t="s">
        <v>21</v>
      </c>
      <c r="C172" s="1" t="s">
        <v>22</v>
      </c>
      <c r="D172" s="1" t="s">
        <v>23</v>
      </c>
      <c r="E172" s="1" t="s">
        <v>24</v>
      </c>
      <c r="F172" s="1" t="s">
        <v>25</v>
      </c>
      <c r="G172" s="1" t="s">
        <v>26</v>
      </c>
      <c r="H172" s="1" t="s">
        <v>27</v>
      </c>
      <c r="I172" s="1" t="s">
        <v>28</v>
      </c>
      <c r="J172" s="1" t="s">
        <v>29</v>
      </c>
      <c r="K172" s="1" t="s">
        <v>30</v>
      </c>
      <c r="L172" s="1"/>
    </row>
    <row r="173" spans="1:12" x14ac:dyDescent="0.3">
      <c r="A173" s="1" t="s">
        <v>2</v>
      </c>
      <c r="B173" s="1" t="s">
        <v>2274</v>
      </c>
      <c r="C173" s="1">
        <v>528</v>
      </c>
      <c r="D173" s="1">
        <v>529.1</v>
      </c>
      <c r="E173" s="1">
        <v>532.20000000000005</v>
      </c>
      <c r="F173" s="1">
        <v>536.20000000000005</v>
      </c>
      <c r="G173" s="1">
        <v>582.20000000000005</v>
      </c>
      <c r="H173" s="1">
        <v>990.5</v>
      </c>
      <c r="I173" s="1">
        <v>1037.5999999999999</v>
      </c>
      <c r="J173" s="1">
        <v>1006</v>
      </c>
      <c r="K173" s="1">
        <v>1006</v>
      </c>
      <c r="L173" s="1"/>
    </row>
    <row r="174" spans="1:12" x14ac:dyDescent="0.3">
      <c r="A174" s="1" t="s">
        <v>2</v>
      </c>
      <c r="B174" s="1" t="s">
        <v>2275</v>
      </c>
      <c r="C174" s="1">
        <v>404</v>
      </c>
      <c r="D174" s="1">
        <v>404.8</v>
      </c>
      <c r="E174" s="1">
        <v>405.6</v>
      </c>
      <c r="F174" s="1">
        <v>407.8</v>
      </c>
      <c r="G174" s="1">
        <v>450.9</v>
      </c>
      <c r="H174" s="1">
        <v>0</v>
      </c>
      <c r="I174" s="1"/>
      <c r="J174" s="1"/>
      <c r="K174" s="1"/>
      <c r="L174" s="1"/>
    </row>
    <row r="175" spans="1:12" x14ac:dyDescent="0.3">
      <c r="A175" s="1" t="s">
        <v>3</v>
      </c>
      <c r="B175" s="1" t="s">
        <v>2276</v>
      </c>
      <c r="C175" s="1">
        <v>640</v>
      </c>
      <c r="D175" s="1">
        <v>644.6</v>
      </c>
      <c r="E175" s="1">
        <v>647.79999999999995</v>
      </c>
      <c r="F175" s="1">
        <v>657.9</v>
      </c>
      <c r="G175" s="1">
        <v>742.2</v>
      </c>
      <c r="H175" s="1">
        <v>753.3</v>
      </c>
      <c r="I175" s="1">
        <v>856.1</v>
      </c>
      <c r="J175" s="1">
        <v>863.7</v>
      </c>
      <c r="K175" s="1">
        <v>1156.4000000000001</v>
      </c>
      <c r="L175" s="1"/>
    </row>
    <row r="176" spans="1:12" x14ac:dyDescent="0.3">
      <c r="A176" s="1" t="s">
        <v>36</v>
      </c>
      <c r="B176" s="1" t="s">
        <v>2277</v>
      </c>
      <c r="C176" s="1">
        <v>1007</v>
      </c>
      <c r="D176" s="1">
        <v>1006</v>
      </c>
      <c r="E176" s="1">
        <v>1006</v>
      </c>
      <c r="F176" s="1">
        <v>1006</v>
      </c>
      <c r="G176" s="1">
        <v>1006</v>
      </c>
      <c r="H176" s="1">
        <v>1006</v>
      </c>
      <c r="I176" s="1">
        <v>1006</v>
      </c>
      <c r="J176" s="1">
        <v>1006</v>
      </c>
      <c r="K176" s="1">
        <v>1006</v>
      </c>
      <c r="L176" s="1"/>
    </row>
    <row r="177" spans="1:12" x14ac:dyDescent="0.3">
      <c r="A177" s="1" t="s">
        <v>5</v>
      </c>
      <c r="B177" s="1" t="s">
        <v>2278</v>
      </c>
      <c r="C177" s="1">
        <v>1083</v>
      </c>
      <c r="D177" s="1">
        <v>1006</v>
      </c>
      <c r="E177" s="1">
        <v>1006</v>
      </c>
      <c r="F177" s="1">
        <v>1006</v>
      </c>
      <c r="G177" s="1">
        <v>1006</v>
      </c>
      <c r="H177" s="1">
        <v>1006</v>
      </c>
      <c r="I177" s="1">
        <v>1006</v>
      </c>
      <c r="J177" s="1">
        <v>1006</v>
      </c>
      <c r="K177" s="1">
        <v>1006</v>
      </c>
      <c r="L177" s="1"/>
    </row>
    <row r="178" spans="1:12" x14ac:dyDescent="0.3">
      <c r="A178" s="1" t="s">
        <v>5</v>
      </c>
      <c r="B178" s="1" t="s">
        <v>2279</v>
      </c>
      <c r="C178" s="1">
        <v>451</v>
      </c>
      <c r="D178" s="1">
        <v>509.1</v>
      </c>
      <c r="E178" s="1">
        <v>519.29999999999995</v>
      </c>
      <c r="F178" s="1">
        <v>529.9</v>
      </c>
      <c r="G178" s="1">
        <v>597</v>
      </c>
      <c r="H178" s="1">
        <v>607.1</v>
      </c>
      <c r="I178" s="1">
        <v>763.5</v>
      </c>
      <c r="J178" s="1">
        <v>769.6</v>
      </c>
      <c r="K178" s="1">
        <v>0</v>
      </c>
      <c r="L178" s="1"/>
    </row>
    <row r="179" spans="1:12" x14ac:dyDescent="0.3">
      <c r="A179" s="1" t="s">
        <v>6</v>
      </c>
      <c r="B179" s="1" t="s">
        <v>2280</v>
      </c>
      <c r="C179" s="1">
        <v>283</v>
      </c>
      <c r="D179" s="1">
        <v>284.89999999999998</v>
      </c>
      <c r="E179" s="1">
        <v>293.10000000000002</v>
      </c>
      <c r="F179" s="1">
        <v>298.2</v>
      </c>
      <c r="G179" s="1">
        <v>0</v>
      </c>
      <c r="H179" s="1"/>
      <c r="I179" s="1"/>
      <c r="J179" s="1"/>
      <c r="K179" s="1"/>
      <c r="L179" s="1"/>
    </row>
    <row r="180" spans="1:12" x14ac:dyDescent="0.3">
      <c r="A180" s="1" t="s">
        <v>40</v>
      </c>
      <c r="B180" s="1" t="s">
        <v>2281</v>
      </c>
      <c r="C180" s="1">
        <v>496</v>
      </c>
      <c r="D180" s="1">
        <v>501</v>
      </c>
      <c r="E180" s="1">
        <v>513</v>
      </c>
      <c r="F180" s="1">
        <v>555.5</v>
      </c>
      <c r="G180" s="1">
        <v>583.6</v>
      </c>
      <c r="H180" s="1">
        <v>586.79999999999995</v>
      </c>
      <c r="I180" s="1">
        <v>0</v>
      </c>
      <c r="J180" s="1"/>
      <c r="K180" s="1"/>
      <c r="L180" s="1"/>
    </row>
    <row r="181" spans="1:12" x14ac:dyDescent="0.3">
      <c r="A181" s="1" t="s">
        <v>40</v>
      </c>
      <c r="B181" s="1" t="s">
        <v>2282</v>
      </c>
      <c r="C181" s="1">
        <v>73</v>
      </c>
      <c r="D181" s="1">
        <v>74.5</v>
      </c>
      <c r="E181" s="1">
        <v>91.5</v>
      </c>
      <c r="F181" s="1">
        <v>0</v>
      </c>
      <c r="G181" s="1"/>
      <c r="H181" s="1"/>
      <c r="I181" s="1"/>
      <c r="J181" s="1"/>
      <c r="K181" s="1"/>
      <c r="L181" s="1"/>
    </row>
    <row r="182" spans="1:12" x14ac:dyDescent="0.3">
      <c r="A182" s="1" t="s">
        <v>40</v>
      </c>
      <c r="B182" s="1" t="s">
        <v>2283</v>
      </c>
      <c r="C182" s="1">
        <v>62</v>
      </c>
      <c r="D182" s="1">
        <v>62.7</v>
      </c>
      <c r="E182" s="1">
        <v>0</v>
      </c>
      <c r="F182" s="1"/>
      <c r="G182" s="1"/>
      <c r="H182" s="1"/>
      <c r="I182" s="1"/>
      <c r="J182" s="1"/>
      <c r="K182" s="1"/>
      <c r="L182" s="1"/>
    </row>
    <row r="183" spans="1:12" x14ac:dyDescent="0.3">
      <c r="A183" s="107" t="s">
        <v>2285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1:12" x14ac:dyDescent="0.3">
      <c r="A184" s="1" t="s">
        <v>20</v>
      </c>
      <c r="B184" s="1" t="s">
        <v>21</v>
      </c>
      <c r="C184" s="1" t="s">
        <v>22</v>
      </c>
      <c r="D184" s="1" t="s">
        <v>23</v>
      </c>
      <c r="E184" s="1" t="s">
        <v>24</v>
      </c>
      <c r="F184" s="1" t="s">
        <v>25</v>
      </c>
      <c r="G184" s="1" t="s">
        <v>26</v>
      </c>
      <c r="H184" s="1" t="s">
        <v>27</v>
      </c>
      <c r="I184" s="1" t="s">
        <v>28</v>
      </c>
      <c r="J184" s="1"/>
      <c r="K184" s="1"/>
      <c r="L184" s="1"/>
    </row>
    <row r="185" spans="1:12" x14ac:dyDescent="0.3">
      <c r="A185" s="1" t="s">
        <v>2</v>
      </c>
      <c r="B185" s="1" t="s">
        <v>2286</v>
      </c>
      <c r="C185" s="1">
        <v>703</v>
      </c>
      <c r="D185" s="1">
        <v>704.8</v>
      </c>
      <c r="E185" s="1">
        <v>744.9</v>
      </c>
      <c r="F185" s="1">
        <v>766.3</v>
      </c>
      <c r="G185" s="1">
        <v>1368.4</v>
      </c>
      <c r="H185" s="1">
        <v>1304</v>
      </c>
      <c r="I185" s="1">
        <v>1304</v>
      </c>
      <c r="J185" s="1"/>
      <c r="K185" s="1"/>
      <c r="L185" s="1"/>
    </row>
    <row r="186" spans="1:12" x14ac:dyDescent="0.3">
      <c r="A186" s="1" t="s">
        <v>2</v>
      </c>
      <c r="B186" s="1" t="s">
        <v>2287</v>
      </c>
      <c r="C186" s="1">
        <v>634</v>
      </c>
      <c r="D186" s="1">
        <v>635.79999999999995</v>
      </c>
      <c r="E186" s="1">
        <v>680</v>
      </c>
      <c r="F186" s="1">
        <v>715.3</v>
      </c>
      <c r="G186" s="1">
        <v>0</v>
      </c>
      <c r="H186" s="1"/>
      <c r="I186" s="1"/>
      <c r="J186" s="1"/>
      <c r="K186" s="1"/>
      <c r="L186" s="1"/>
    </row>
    <row r="187" spans="1:12" x14ac:dyDescent="0.3">
      <c r="A187" s="1" t="s">
        <v>3</v>
      </c>
      <c r="B187" s="1" t="s">
        <v>2288</v>
      </c>
      <c r="C187" s="1">
        <v>242</v>
      </c>
      <c r="D187" s="1">
        <v>252.6</v>
      </c>
      <c r="E187" s="1">
        <v>291.39999999999998</v>
      </c>
      <c r="F187" s="1">
        <v>0</v>
      </c>
      <c r="G187" s="1"/>
      <c r="H187" s="1"/>
      <c r="I187" s="1"/>
      <c r="J187" s="1"/>
      <c r="K187" s="1"/>
      <c r="L187" s="1"/>
    </row>
    <row r="188" spans="1:12" x14ac:dyDescent="0.3">
      <c r="A188" s="1" t="s">
        <v>36</v>
      </c>
      <c r="B188" s="1" t="s">
        <v>2289</v>
      </c>
      <c r="C188" s="1">
        <v>1508</v>
      </c>
      <c r="D188" s="1">
        <v>1304</v>
      </c>
      <c r="E188" s="1">
        <v>1304</v>
      </c>
      <c r="F188" s="1">
        <v>1304</v>
      </c>
      <c r="G188" s="1">
        <v>1304</v>
      </c>
      <c r="H188" s="1">
        <v>1304</v>
      </c>
      <c r="I188" s="1">
        <v>1304</v>
      </c>
      <c r="J188" s="1"/>
      <c r="K188" s="1"/>
      <c r="L188" s="1"/>
    </row>
    <row r="189" spans="1:12" x14ac:dyDescent="0.3">
      <c r="A189" s="1" t="s">
        <v>5</v>
      </c>
      <c r="B189" s="1" t="s">
        <v>2290</v>
      </c>
      <c r="C189" s="1">
        <v>1014</v>
      </c>
      <c r="D189" s="1">
        <v>1095.3</v>
      </c>
      <c r="E189" s="1">
        <v>1138.2</v>
      </c>
      <c r="F189" s="1">
        <v>1216.0999999999999</v>
      </c>
      <c r="G189" s="1">
        <v>1268.5999999999999</v>
      </c>
      <c r="H189" s="1">
        <v>1281.5</v>
      </c>
      <c r="I189" s="1">
        <v>2249.3000000000002</v>
      </c>
      <c r="J189" s="1"/>
      <c r="K189" s="1"/>
      <c r="L189" s="1"/>
    </row>
    <row r="190" spans="1:12" x14ac:dyDescent="0.3">
      <c r="A190" s="1" t="s">
        <v>5</v>
      </c>
      <c r="B190" s="1" t="s">
        <v>2291</v>
      </c>
      <c r="C190" s="1">
        <v>891</v>
      </c>
      <c r="D190" s="1">
        <v>930.2</v>
      </c>
      <c r="E190" s="1">
        <v>974.3</v>
      </c>
      <c r="F190" s="1">
        <v>1050.7</v>
      </c>
      <c r="G190" s="1">
        <v>1059.9000000000001</v>
      </c>
      <c r="H190" s="1">
        <v>1073.4000000000001</v>
      </c>
      <c r="I190" s="1">
        <v>0</v>
      </c>
      <c r="J190" s="1"/>
      <c r="K190" s="1"/>
      <c r="L190" s="1"/>
    </row>
    <row r="191" spans="1:12" x14ac:dyDescent="0.3">
      <c r="A191" s="1" t="s">
        <v>6</v>
      </c>
      <c r="B191" s="1" t="s">
        <v>2292</v>
      </c>
      <c r="C191" s="1">
        <v>222</v>
      </c>
      <c r="D191" s="1">
        <v>227.4</v>
      </c>
      <c r="E191" s="1">
        <v>0</v>
      </c>
      <c r="F191" s="1"/>
      <c r="G191" s="1"/>
      <c r="H191" s="1"/>
      <c r="I191" s="1"/>
      <c r="J191" s="1"/>
      <c r="K191" s="1"/>
      <c r="L191" s="1"/>
    </row>
    <row r="192" spans="1:12" x14ac:dyDescent="0.3">
      <c r="A192" s="107" t="s">
        <v>2299</v>
      </c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1:12" x14ac:dyDescent="0.3">
      <c r="A193" s="1" t="s">
        <v>20</v>
      </c>
      <c r="B193" s="1" t="s">
        <v>21</v>
      </c>
      <c r="C193" s="1" t="s">
        <v>22</v>
      </c>
      <c r="D193" s="1" t="s">
        <v>23</v>
      </c>
      <c r="E193" s="1" t="s">
        <v>24</v>
      </c>
      <c r="F193" s="1" t="s">
        <v>25</v>
      </c>
      <c r="G193" s="1"/>
      <c r="H193" s="1"/>
      <c r="I193" s="1"/>
      <c r="J193" s="1"/>
      <c r="K193" s="1"/>
      <c r="L193" s="1"/>
    </row>
    <row r="194" spans="1:12" x14ac:dyDescent="0.3">
      <c r="A194" s="1" t="s">
        <v>2</v>
      </c>
      <c r="B194" s="1" t="s">
        <v>2293</v>
      </c>
      <c r="C194" s="1">
        <v>1064</v>
      </c>
      <c r="D194" s="1">
        <v>1186</v>
      </c>
      <c r="E194" s="1">
        <v>1188.3</v>
      </c>
      <c r="F194" s="1">
        <v>1521.7</v>
      </c>
      <c r="G194" s="1"/>
      <c r="H194" s="1"/>
      <c r="I194" s="1"/>
      <c r="J194" s="1"/>
      <c r="K194" s="1"/>
      <c r="L194" s="1"/>
    </row>
    <row r="195" spans="1:12" x14ac:dyDescent="0.3">
      <c r="A195" s="1" t="s">
        <v>2</v>
      </c>
      <c r="B195" s="1" t="s">
        <v>2294</v>
      </c>
      <c r="C195" s="1">
        <v>359</v>
      </c>
      <c r="D195" s="1">
        <v>381</v>
      </c>
      <c r="E195" s="1">
        <v>381.7</v>
      </c>
      <c r="F195" s="1">
        <v>0</v>
      </c>
      <c r="G195" s="1"/>
      <c r="H195" s="1"/>
      <c r="I195" s="1"/>
      <c r="J195" s="1"/>
      <c r="K195" s="1"/>
      <c r="L195" s="1"/>
    </row>
    <row r="196" spans="1:12" x14ac:dyDescent="0.3">
      <c r="A196" s="1" t="s">
        <v>3</v>
      </c>
      <c r="B196" s="1" t="s">
        <v>2295</v>
      </c>
      <c r="C196" s="1">
        <v>234</v>
      </c>
      <c r="D196" s="1">
        <v>525.5</v>
      </c>
      <c r="E196" s="1">
        <v>548.4</v>
      </c>
      <c r="F196" s="1">
        <v>555.79999999999995</v>
      </c>
      <c r="G196" s="1"/>
      <c r="H196" s="1"/>
      <c r="I196" s="1"/>
      <c r="J196" s="1"/>
      <c r="K196" s="1"/>
      <c r="L196" s="1"/>
    </row>
    <row r="197" spans="1:12" x14ac:dyDescent="0.3">
      <c r="A197" s="1" t="s">
        <v>36</v>
      </c>
      <c r="B197" s="1" t="s">
        <v>2296</v>
      </c>
      <c r="C197" s="1">
        <v>1561</v>
      </c>
      <c r="D197" s="1">
        <v>1474</v>
      </c>
      <c r="E197" s="1">
        <v>1474</v>
      </c>
      <c r="F197" s="1">
        <v>1474</v>
      </c>
      <c r="G197" s="1"/>
      <c r="H197" s="1"/>
      <c r="I197" s="1"/>
      <c r="J197" s="1"/>
      <c r="K197" s="1"/>
      <c r="L197" s="1"/>
    </row>
    <row r="198" spans="1:12" x14ac:dyDescent="0.3">
      <c r="A198" s="1" t="s">
        <v>5</v>
      </c>
      <c r="B198" s="1" t="s">
        <v>2297</v>
      </c>
      <c r="C198" s="1">
        <v>2401</v>
      </c>
      <c r="D198" s="1">
        <v>1474</v>
      </c>
      <c r="E198" s="1">
        <v>1474</v>
      </c>
      <c r="F198" s="1">
        <v>1474</v>
      </c>
      <c r="G198" s="1"/>
      <c r="H198" s="1"/>
      <c r="I198" s="1"/>
      <c r="J198" s="1"/>
      <c r="K198" s="1"/>
      <c r="L198" s="1"/>
    </row>
    <row r="199" spans="1:12" x14ac:dyDescent="0.3">
      <c r="A199" s="1" t="s">
        <v>6</v>
      </c>
      <c r="B199" s="1" t="s">
        <v>2298</v>
      </c>
      <c r="C199" s="1">
        <v>275</v>
      </c>
      <c r="D199" s="1">
        <v>456.1</v>
      </c>
      <c r="E199" s="1">
        <v>467.3</v>
      </c>
      <c r="F199" s="1">
        <v>492.3</v>
      </c>
      <c r="G199" s="1"/>
      <c r="H199" s="1"/>
      <c r="I199" s="1"/>
      <c r="J199" s="1"/>
      <c r="K199" s="1"/>
      <c r="L199" s="1"/>
    </row>
    <row r="200" spans="1:12" x14ac:dyDescent="0.3">
      <c r="A200" s="107" t="s">
        <v>2300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1:12" x14ac:dyDescent="0.3">
      <c r="A201" s="1" t="s">
        <v>20</v>
      </c>
      <c r="B201" s="1" t="s">
        <v>21</v>
      </c>
      <c r="C201" s="1" t="s">
        <v>22</v>
      </c>
      <c r="D201" s="1" t="s">
        <v>23</v>
      </c>
      <c r="E201" s="1" t="s">
        <v>24</v>
      </c>
      <c r="F201" s="1" t="s">
        <v>25</v>
      </c>
      <c r="G201" s="1" t="s">
        <v>26</v>
      </c>
      <c r="H201" s="1" t="s">
        <v>27</v>
      </c>
      <c r="I201" s="1" t="s">
        <v>28</v>
      </c>
      <c r="J201" s="1" t="s">
        <v>29</v>
      </c>
      <c r="K201" s="1"/>
      <c r="L201" s="1"/>
    </row>
    <row r="202" spans="1:12" x14ac:dyDescent="0.3">
      <c r="A202" s="1" t="s">
        <v>2</v>
      </c>
      <c r="B202" s="1" t="s">
        <v>782</v>
      </c>
      <c r="C202" s="1">
        <v>1506</v>
      </c>
      <c r="D202" s="1">
        <v>1274</v>
      </c>
      <c r="E202" s="1">
        <v>1274</v>
      </c>
      <c r="F202" s="1">
        <v>1274</v>
      </c>
      <c r="G202" s="1">
        <v>1274</v>
      </c>
      <c r="H202" s="1">
        <v>1274</v>
      </c>
      <c r="I202" s="1">
        <v>1274</v>
      </c>
      <c r="J202" s="1">
        <v>1274</v>
      </c>
      <c r="K202" s="1"/>
      <c r="L202" s="1"/>
    </row>
    <row r="203" spans="1:12" x14ac:dyDescent="0.3">
      <c r="A203" s="1" t="s">
        <v>2</v>
      </c>
      <c r="B203" s="1" t="s">
        <v>2301</v>
      </c>
      <c r="C203" s="1">
        <v>1002</v>
      </c>
      <c r="D203" s="1">
        <v>1194.9000000000001</v>
      </c>
      <c r="E203" s="1">
        <v>1196.2</v>
      </c>
      <c r="F203" s="1">
        <v>1204.9000000000001</v>
      </c>
      <c r="G203" s="1">
        <v>1256.9000000000001</v>
      </c>
      <c r="H203" s="1">
        <v>1348.9</v>
      </c>
      <c r="I203" s="1">
        <v>1274</v>
      </c>
      <c r="J203" s="1">
        <v>1274</v>
      </c>
      <c r="K203" s="1"/>
      <c r="L203" s="1"/>
    </row>
    <row r="204" spans="1:12" x14ac:dyDescent="0.3">
      <c r="A204" s="1" t="s">
        <v>3</v>
      </c>
      <c r="B204" s="1" t="s">
        <v>2302</v>
      </c>
      <c r="C204" s="1">
        <v>885</v>
      </c>
      <c r="D204" s="1">
        <v>892.9</v>
      </c>
      <c r="E204" s="1">
        <v>900.7</v>
      </c>
      <c r="F204" s="1">
        <v>902.6</v>
      </c>
      <c r="G204" s="1">
        <v>913.5</v>
      </c>
      <c r="H204" s="1">
        <v>1109.7</v>
      </c>
      <c r="I204" s="1">
        <v>1124.0999999999999</v>
      </c>
      <c r="J204" s="1">
        <v>1972.9</v>
      </c>
      <c r="K204" s="1"/>
      <c r="L204" s="1"/>
    </row>
    <row r="205" spans="1:12" x14ac:dyDescent="0.3">
      <c r="A205" s="1" t="s">
        <v>3</v>
      </c>
      <c r="B205" s="1" t="s">
        <v>2303</v>
      </c>
      <c r="C205" s="1">
        <v>872</v>
      </c>
      <c r="D205" s="1">
        <v>879.1</v>
      </c>
      <c r="E205" s="1">
        <v>883.7</v>
      </c>
      <c r="F205" s="1">
        <v>886.9</v>
      </c>
      <c r="G205" s="1">
        <v>901.2</v>
      </c>
      <c r="H205" s="1">
        <v>988.6</v>
      </c>
      <c r="I205" s="1">
        <v>1001.2</v>
      </c>
      <c r="J205" s="1">
        <v>0</v>
      </c>
      <c r="K205" s="1"/>
      <c r="L205" s="1"/>
    </row>
    <row r="206" spans="1:12" x14ac:dyDescent="0.3">
      <c r="A206" s="1" t="s">
        <v>36</v>
      </c>
      <c r="B206" s="1" t="s">
        <v>2304</v>
      </c>
      <c r="C206" s="1">
        <v>1339</v>
      </c>
      <c r="D206" s="1">
        <v>1274</v>
      </c>
      <c r="E206" s="1">
        <v>1274</v>
      </c>
      <c r="F206" s="1">
        <v>1274</v>
      </c>
      <c r="G206" s="1">
        <v>1274</v>
      </c>
      <c r="H206" s="1">
        <v>1274</v>
      </c>
      <c r="I206" s="1">
        <v>1274</v>
      </c>
      <c r="J206" s="1">
        <v>1274</v>
      </c>
      <c r="K206" s="1"/>
      <c r="L206" s="1"/>
    </row>
    <row r="207" spans="1:12" x14ac:dyDescent="0.3">
      <c r="A207" s="1" t="s">
        <v>5</v>
      </c>
      <c r="B207" s="1" t="s">
        <v>2305</v>
      </c>
      <c r="C207" s="1">
        <v>625</v>
      </c>
      <c r="D207" s="1">
        <v>628.20000000000005</v>
      </c>
      <c r="E207" s="1">
        <v>652.9</v>
      </c>
      <c r="F207" s="1">
        <v>656.3</v>
      </c>
      <c r="G207" s="1">
        <v>687.6</v>
      </c>
      <c r="H207" s="1">
        <v>0</v>
      </c>
      <c r="I207" s="1"/>
      <c r="J207" s="1"/>
      <c r="K207" s="1"/>
      <c r="L207" s="1"/>
    </row>
    <row r="208" spans="1:12" x14ac:dyDescent="0.3">
      <c r="A208" s="1" t="s">
        <v>6</v>
      </c>
      <c r="B208" s="1" t="s">
        <v>2306</v>
      </c>
      <c r="C208" s="1">
        <v>115</v>
      </c>
      <c r="D208" s="1">
        <v>122.1</v>
      </c>
      <c r="E208" s="1">
        <v>124.3</v>
      </c>
      <c r="F208" s="1">
        <v>127.6</v>
      </c>
      <c r="G208" s="1">
        <v>0</v>
      </c>
      <c r="H208" s="1"/>
      <c r="I208" s="1"/>
      <c r="J208" s="1"/>
      <c r="K208" s="1"/>
      <c r="L208" s="1"/>
    </row>
    <row r="209" spans="1:12" x14ac:dyDescent="0.3">
      <c r="A209" s="103" t="s">
        <v>764</v>
      </c>
      <c r="B209" s="1" t="s">
        <v>733</v>
      </c>
      <c r="C209" s="1">
        <v>25</v>
      </c>
      <c r="D209" s="1">
        <v>27.5</v>
      </c>
      <c r="E209" s="1">
        <v>28.3</v>
      </c>
      <c r="F209" s="1">
        <v>0</v>
      </c>
      <c r="G209" s="1"/>
      <c r="H209" s="1"/>
      <c r="I209" s="1"/>
      <c r="J209" s="1"/>
      <c r="K209" s="1"/>
      <c r="L209" s="1"/>
    </row>
    <row r="210" spans="1:12" x14ac:dyDescent="0.3">
      <c r="A210" s="107" t="s">
        <v>2307</v>
      </c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1:12" x14ac:dyDescent="0.3">
      <c r="A211" s="1" t="s">
        <v>20</v>
      </c>
      <c r="B211" s="1" t="s">
        <v>21</v>
      </c>
      <c r="C211" s="1" t="s">
        <v>22</v>
      </c>
      <c r="D211" s="1" t="s">
        <v>23</v>
      </c>
      <c r="E211" s="1" t="s">
        <v>24</v>
      </c>
      <c r="F211" s="1" t="s">
        <v>25</v>
      </c>
      <c r="G211" s="1" t="s">
        <v>26</v>
      </c>
      <c r="H211" s="1" t="s">
        <v>27</v>
      </c>
      <c r="I211" s="1" t="s">
        <v>28</v>
      </c>
      <c r="J211" s="1" t="s">
        <v>29</v>
      </c>
      <c r="K211" s="1" t="s">
        <v>30</v>
      </c>
      <c r="L211" s="1"/>
    </row>
    <row r="212" spans="1:12" x14ac:dyDescent="0.3">
      <c r="A212" s="1" t="s">
        <v>2</v>
      </c>
      <c r="B212" s="1" t="s">
        <v>2308</v>
      </c>
      <c r="C212" s="1">
        <v>991</v>
      </c>
      <c r="D212" s="1">
        <v>1014.9</v>
      </c>
      <c r="E212" s="1">
        <v>1015.2</v>
      </c>
      <c r="F212" s="1">
        <v>1020.2</v>
      </c>
      <c r="G212" s="1">
        <v>1039.9000000000001</v>
      </c>
      <c r="H212" s="1">
        <v>1059.5999999999999</v>
      </c>
      <c r="I212" s="1">
        <v>1064.9000000000001</v>
      </c>
      <c r="J212" s="1">
        <v>1074.5</v>
      </c>
      <c r="K212" s="1">
        <v>1161.4000000000001</v>
      </c>
      <c r="L212" s="1"/>
    </row>
    <row r="213" spans="1:12" x14ac:dyDescent="0.3">
      <c r="A213" s="1" t="s">
        <v>2</v>
      </c>
      <c r="B213" s="1" t="s">
        <v>2309</v>
      </c>
      <c r="C213" s="1">
        <v>842</v>
      </c>
      <c r="D213" s="1">
        <v>861.1</v>
      </c>
      <c r="E213" s="1">
        <v>862.1</v>
      </c>
      <c r="F213" s="1">
        <v>864.1</v>
      </c>
      <c r="G213" s="1">
        <v>879.5</v>
      </c>
      <c r="H213" s="1">
        <v>893.8</v>
      </c>
      <c r="I213" s="1">
        <v>904.1</v>
      </c>
      <c r="J213" s="1">
        <v>908.7</v>
      </c>
      <c r="K213" s="1">
        <v>1444.7</v>
      </c>
      <c r="L213" s="1"/>
    </row>
    <row r="214" spans="1:12" x14ac:dyDescent="0.3">
      <c r="A214" s="1" t="s">
        <v>2</v>
      </c>
      <c r="B214" s="1" t="s">
        <v>2310</v>
      </c>
      <c r="C214" s="1">
        <v>635</v>
      </c>
      <c r="D214" s="1">
        <v>646.6</v>
      </c>
      <c r="E214" s="1">
        <v>648.9</v>
      </c>
      <c r="F214" s="1">
        <v>653.29999999999995</v>
      </c>
      <c r="G214" s="1">
        <v>664.3</v>
      </c>
      <c r="H214" s="1">
        <v>673.6</v>
      </c>
      <c r="I214" s="1">
        <v>682.9</v>
      </c>
      <c r="J214" s="1">
        <v>686.7</v>
      </c>
      <c r="K214" s="1">
        <v>0</v>
      </c>
      <c r="L214" s="1"/>
    </row>
    <row r="215" spans="1:12" x14ac:dyDescent="0.3">
      <c r="A215" s="1" t="s">
        <v>3</v>
      </c>
      <c r="B215" s="1" t="s">
        <v>2311</v>
      </c>
      <c r="C215" s="1">
        <v>1661</v>
      </c>
      <c r="D215" s="1">
        <v>1094</v>
      </c>
      <c r="E215" s="1">
        <v>1094</v>
      </c>
      <c r="F215" s="1">
        <v>1094</v>
      </c>
      <c r="G215" s="1">
        <v>1094</v>
      </c>
      <c r="H215" s="1">
        <v>1094</v>
      </c>
      <c r="I215" s="1">
        <v>1094</v>
      </c>
      <c r="J215" s="1">
        <v>1094</v>
      </c>
      <c r="K215" s="1">
        <v>1094</v>
      </c>
      <c r="L215" s="1"/>
    </row>
    <row r="216" spans="1:12" x14ac:dyDescent="0.3">
      <c r="A216" s="1" t="s">
        <v>3</v>
      </c>
      <c r="B216" s="1" t="s">
        <v>2312</v>
      </c>
      <c r="C216" s="1">
        <v>498</v>
      </c>
      <c r="D216" s="1">
        <v>914.5</v>
      </c>
      <c r="E216" s="1">
        <v>918.8</v>
      </c>
      <c r="F216" s="1">
        <v>935.6</v>
      </c>
      <c r="G216" s="1">
        <v>946.6</v>
      </c>
      <c r="H216" s="1">
        <v>999.4</v>
      </c>
      <c r="I216" s="1">
        <v>1195.5999999999999</v>
      </c>
      <c r="J216" s="1">
        <v>1094</v>
      </c>
      <c r="K216" s="1">
        <v>1094</v>
      </c>
      <c r="L216" s="1"/>
    </row>
    <row r="217" spans="1:12" x14ac:dyDescent="0.3">
      <c r="A217" s="1" t="s">
        <v>36</v>
      </c>
      <c r="B217" s="1" t="s">
        <v>2313</v>
      </c>
      <c r="C217" s="1">
        <v>507</v>
      </c>
      <c r="D217" s="1">
        <v>520.29999999999995</v>
      </c>
      <c r="E217" s="1">
        <v>522.9</v>
      </c>
      <c r="F217" s="1">
        <v>535.4</v>
      </c>
      <c r="G217" s="1">
        <v>539.70000000000005</v>
      </c>
      <c r="H217" s="1">
        <v>567</v>
      </c>
      <c r="I217" s="1">
        <v>0</v>
      </c>
      <c r="J217" s="1"/>
      <c r="K217" s="1"/>
      <c r="L217" s="1"/>
    </row>
    <row r="218" spans="1:12" x14ac:dyDescent="0.3">
      <c r="A218" s="1" t="s">
        <v>5</v>
      </c>
      <c r="B218" s="1" t="s">
        <v>2314</v>
      </c>
      <c r="C218" s="1">
        <v>62</v>
      </c>
      <c r="D218" s="1">
        <v>69.5</v>
      </c>
      <c r="E218" s="1">
        <v>70.5</v>
      </c>
      <c r="F218" s="1">
        <v>0</v>
      </c>
      <c r="G218" s="1"/>
      <c r="H218" s="1"/>
      <c r="I218" s="1"/>
      <c r="J218" s="1"/>
      <c r="K218" s="1"/>
      <c r="L218" s="1"/>
    </row>
    <row r="219" spans="1:12" x14ac:dyDescent="0.3">
      <c r="A219" s="1" t="s">
        <v>6</v>
      </c>
      <c r="B219" s="1" t="s">
        <v>2315</v>
      </c>
      <c r="C219" s="1">
        <v>78</v>
      </c>
      <c r="D219" s="1">
        <v>83.5</v>
      </c>
      <c r="E219" s="1">
        <v>93.1</v>
      </c>
      <c r="F219" s="1">
        <v>100.5</v>
      </c>
      <c r="G219" s="1">
        <v>0</v>
      </c>
      <c r="H219" s="1"/>
      <c r="I219" s="1"/>
      <c r="J219" s="1"/>
      <c r="K219" s="1"/>
      <c r="L219" s="1"/>
    </row>
    <row r="220" spans="1:12" x14ac:dyDescent="0.3">
      <c r="A220" s="1" t="s">
        <v>40</v>
      </c>
      <c r="B220" s="1" t="s">
        <v>2316</v>
      </c>
      <c r="C220" s="1">
        <v>137</v>
      </c>
      <c r="D220" s="1">
        <v>148.30000000000001</v>
      </c>
      <c r="E220" s="1">
        <v>184.9</v>
      </c>
      <c r="F220" s="1">
        <v>195.9</v>
      </c>
      <c r="G220" s="1">
        <v>214.9</v>
      </c>
      <c r="H220" s="1">
        <v>0</v>
      </c>
      <c r="I220" s="1"/>
      <c r="J220" s="1"/>
      <c r="K220" s="1"/>
      <c r="L220" s="1"/>
    </row>
    <row r="221" spans="1:12" x14ac:dyDescent="0.3">
      <c r="A221" s="1" t="s">
        <v>40</v>
      </c>
      <c r="B221" s="1" t="s">
        <v>2317</v>
      </c>
      <c r="C221" s="1">
        <v>57</v>
      </c>
      <c r="D221" s="1">
        <v>61.8</v>
      </c>
      <c r="E221" s="1">
        <v>0</v>
      </c>
      <c r="F221" s="1"/>
      <c r="G221" s="1"/>
      <c r="H221" s="1"/>
      <c r="I221" s="1"/>
      <c r="J221" s="1"/>
      <c r="K221" s="1"/>
      <c r="L221" s="1"/>
    </row>
  </sheetData>
  <mergeCells count="22">
    <mergeCell ref="A130:L130"/>
    <mergeCell ref="A141:L141"/>
    <mergeCell ref="A153:L153"/>
    <mergeCell ref="A162:L162"/>
    <mergeCell ref="A99:L99"/>
    <mergeCell ref="A109:L109"/>
    <mergeCell ref="A120:L120"/>
    <mergeCell ref="A11:L11"/>
    <mergeCell ref="A1:L1"/>
    <mergeCell ref="A31:L31"/>
    <mergeCell ref="A40:L40"/>
    <mergeCell ref="A51:L51"/>
    <mergeCell ref="A60:L60"/>
    <mergeCell ref="A69:L69"/>
    <mergeCell ref="A78:L78"/>
    <mergeCell ref="A90:L90"/>
    <mergeCell ref="A20:L20"/>
    <mergeCell ref="A171:L171"/>
    <mergeCell ref="A183:L183"/>
    <mergeCell ref="A192:L192"/>
    <mergeCell ref="A200:L200"/>
    <mergeCell ref="A210:L210"/>
  </mergeCells>
  <conditionalFormatting sqref="A13:A19">
    <cfRule type="containsText" dxfId="1973" priority="157" operator="containsText" text="Independent">
      <formula>NOT(ISERROR(SEARCH("Independent",A13)))</formula>
    </cfRule>
    <cfRule type="containsText" dxfId="1972" priority="158" operator="containsText" text="Lib Dem">
      <formula>NOT(ISERROR(SEARCH("Lib Dem",A13)))</formula>
    </cfRule>
    <cfRule type="containsText" dxfId="1971" priority="159" operator="containsText" text="Green">
      <formula>NOT(ISERROR(SEARCH("Green",A13)))</formula>
    </cfRule>
    <cfRule type="containsText" dxfId="1970" priority="160" operator="containsText" text="Conservative">
      <formula>NOT(ISERROR(SEARCH("Conservative",A13)))</formula>
    </cfRule>
    <cfRule type="containsText" dxfId="1969" priority="161" operator="containsText" text="Labour">
      <formula>NOT(ISERROR(SEARCH("Labour",A13)))</formula>
    </cfRule>
    <cfRule type="containsText" dxfId="1968" priority="162" operator="containsText" text="SNP">
      <formula>NOT(ISERROR(SEARCH("SNP",A13)))</formula>
    </cfRule>
  </conditionalFormatting>
  <conditionalFormatting sqref="A22:A30">
    <cfRule type="containsText" dxfId="1967" priority="151" operator="containsText" text="Independent">
      <formula>NOT(ISERROR(SEARCH("Independent",A22)))</formula>
    </cfRule>
    <cfRule type="containsText" dxfId="1966" priority="152" operator="containsText" text="Lib Dem">
      <formula>NOT(ISERROR(SEARCH("Lib Dem",A22)))</formula>
    </cfRule>
    <cfRule type="containsText" dxfId="1965" priority="153" operator="containsText" text="Green">
      <formula>NOT(ISERROR(SEARCH("Green",A22)))</formula>
    </cfRule>
    <cfRule type="containsText" dxfId="1964" priority="154" operator="containsText" text="Conservative">
      <formula>NOT(ISERROR(SEARCH("Conservative",A22)))</formula>
    </cfRule>
    <cfRule type="containsText" dxfId="1963" priority="155" operator="containsText" text="Labour">
      <formula>NOT(ISERROR(SEARCH("Labour",A22)))</formula>
    </cfRule>
    <cfRule type="containsText" dxfId="1962" priority="156" operator="containsText" text="SNP">
      <formula>NOT(ISERROR(SEARCH("SNP",A22)))</formula>
    </cfRule>
  </conditionalFormatting>
  <conditionalFormatting sqref="A7:A9">
    <cfRule type="containsText" dxfId="1961" priority="145" operator="containsText" text="Independent">
      <formula>NOT(ISERROR(SEARCH("Independent",A7)))</formula>
    </cfRule>
    <cfRule type="containsText" dxfId="1960" priority="146" operator="containsText" text="Lib Dem">
      <formula>NOT(ISERROR(SEARCH("Lib Dem",A7)))</formula>
    </cfRule>
    <cfRule type="containsText" dxfId="1959" priority="147" operator="containsText" text="Green">
      <formula>NOT(ISERROR(SEARCH("Green",A7)))</formula>
    </cfRule>
    <cfRule type="containsText" dxfId="1958" priority="148" operator="containsText" text="Conservative">
      <formula>NOT(ISERROR(SEARCH("Conservative",A7)))</formula>
    </cfRule>
    <cfRule type="containsText" dxfId="1957" priority="149" operator="containsText" text="Labour">
      <formula>NOT(ISERROR(SEARCH("Labour",A7)))</formula>
    </cfRule>
    <cfRule type="containsText" dxfId="1956" priority="150" operator="containsText" text="SNP">
      <formula>NOT(ISERROR(SEARCH("SNP",A7)))</formula>
    </cfRule>
  </conditionalFormatting>
  <conditionalFormatting sqref="A3:A6">
    <cfRule type="containsText" dxfId="1955" priority="139" operator="containsText" text="Independent">
      <formula>NOT(ISERROR(SEARCH("Independent",A3)))</formula>
    </cfRule>
    <cfRule type="containsText" dxfId="1954" priority="140" operator="containsText" text="Lib Dem">
      <formula>NOT(ISERROR(SEARCH("Lib Dem",A3)))</formula>
    </cfRule>
    <cfRule type="containsText" dxfId="1953" priority="141" operator="containsText" text="Green">
      <formula>NOT(ISERROR(SEARCH("Green",A3)))</formula>
    </cfRule>
    <cfRule type="containsText" dxfId="1952" priority="142" operator="containsText" text="Conservative">
      <formula>NOT(ISERROR(SEARCH("Conservative",A3)))</formula>
    </cfRule>
    <cfRule type="containsText" dxfId="1951" priority="143" operator="containsText" text="Labour">
      <formula>NOT(ISERROR(SEARCH("Labour",A3)))</formula>
    </cfRule>
    <cfRule type="containsText" dxfId="1950" priority="144" operator="containsText" text="SNP">
      <formula>NOT(ISERROR(SEARCH("SNP",A3)))</formula>
    </cfRule>
  </conditionalFormatting>
  <conditionalFormatting sqref="A10">
    <cfRule type="containsText" dxfId="1949" priority="133" operator="containsText" text="Independent">
      <formula>NOT(ISERROR(SEARCH("Independent",A10)))</formula>
    </cfRule>
    <cfRule type="containsText" dxfId="1948" priority="134" operator="containsText" text="Lib Dem">
      <formula>NOT(ISERROR(SEARCH("Lib Dem",A10)))</formula>
    </cfRule>
    <cfRule type="containsText" dxfId="1947" priority="135" operator="containsText" text="Green">
      <formula>NOT(ISERROR(SEARCH("Green",A10)))</formula>
    </cfRule>
    <cfRule type="containsText" dxfId="1946" priority="136" operator="containsText" text="Conservative">
      <formula>NOT(ISERROR(SEARCH("Conservative",A10)))</formula>
    </cfRule>
    <cfRule type="containsText" dxfId="1945" priority="137" operator="containsText" text="Labour">
      <formula>NOT(ISERROR(SEARCH("Labour",A10)))</formula>
    </cfRule>
    <cfRule type="containsText" dxfId="1944" priority="138" operator="containsText" text="SNP">
      <formula>NOT(ISERROR(SEARCH("SNP",A10)))</formula>
    </cfRule>
  </conditionalFormatting>
  <conditionalFormatting sqref="A33:A39">
    <cfRule type="containsText" dxfId="1943" priority="127" operator="containsText" text="Independent">
      <formula>NOT(ISERROR(SEARCH("Independent",A33)))</formula>
    </cfRule>
    <cfRule type="containsText" dxfId="1942" priority="128" operator="containsText" text="Lib Dem">
      <formula>NOT(ISERROR(SEARCH("Lib Dem",A33)))</formula>
    </cfRule>
    <cfRule type="containsText" dxfId="1941" priority="129" operator="containsText" text="Green">
      <formula>NOT(ISERROR(SEARCH("Green",A33)))</formula>
    </cfRule>
    <cfRule type="containsText" dxfId="1940" priority="130" operator="containsText" text="Conservative">
      <formula>NOT(ISERROR(SEARCH("Conservative",A33)))</formula>
    </cfRule>
    <cfRule type="containsText" dxfId="1939" priority="131" operator="containsText" text="Labour">
      <formula>NOT(ISERROR(SEARCH("Labour",A33)))</formula>
    </cfRule>
    <cfRule type="containsText" dxfId="1938" priority="132" operator="containsText" text="SNP">
      <formula>NOT(ISERROR(SEARCH("SNP",A33)))</formula>
    </cfRule>
  </conditionalFormatting>
  <conditionalFormatting sqref="A42:A50">
    <cfRule type="containsText" dxfId="1937" priority="121" operator="containsText" text="Independent">
      <formula>NOT(ISERROR(SEARCH("Independent",A42)))</formula>
    </cfRule>
    <cfRule type="containsText" dxfId="1936" priority="122" operator="containsText" text="Lib Dem">
      <formula>NOT(ISERROR(SEARCH("Lib Dem",A42)))</formula>
    </cfRule>
    <cfRule type="containsText" dxfId="1935" priority="123" operator="containsText" text="Green">
      <formula>NOT(ISERROR(SEARCH("Green",A42)))</formula>
    </cfRule>
    <cfRule type="containsText" dxfId="1934" priority="124" operator="containsText" text="Conservative">
      <formula>NOT(ISERROR(SEARCH("Conservative",A42)))</formula>
    </cfRule>
    <cfRule type="containsText" dxfId="1933" priority="125" operator="containsText" text="Labour">
      <formula>NOT(ISERROR(SEARCH("Labour",A42)))</formula>
    </cfRule>
    <cfRule type="containsText" dxfId="1932" priority="126" operator="containsText" text="SNP">
      <formula>NOT(ISERROR(SEARCH("SNP",A42)))</formula>
    </cfRule>
  </conditionalFormatting>
  <conditionalFormatting sqref="A53:A59">
    <cfRule type="containsText" dxfId="1931" priority="115" operator="containsText" text="Independent">
      <formula>NOT(ISERROR(SEARCH("Independent",A53)))</formula>
    </cfRule>
    <cfRule type="containsText" dxfId="1930" priority="116" operator="containsText" text="Lib Dem">
      <formula>NOT(ISERROR(SEARCH("Lib Dem",A53)))</formula>
    </cfRule>
    <cfRule type="containsText" dxfId="1929" priority="117" operator="containsText" text="Green">
      <formula>NOT(ISERROR(SEARCH("Green",A53)))</formula>
    </cfRule>
    <cfRule type="containsText" dxfId="1928" priority="118" operator="containsText" text="Conservative">
      <formula>NOT(ISERROR(SEARCH("Conservative",A53)))</formula>
    </cfRule>
    <cfRule type="containsText" dxfId="1927" priority="119" operator="containsText" text="Labour">
      <formula>NOT(ISERROR(SEARCH("Labour",A53)))</formula>
    </cfRule>
    <cfRule type="containsText" dxfId="1926" priority="120" operator="containsText" text="SNP">
      <formula>NOT(ISERROR(SEARCH("SNP",A53)))</formula>
    </cfRule>
  </conditionalFormatting>
  <conditionalFormatting sqref="A62:A68">
    <cfRule type="containsText" dxfId="1925" priority="109" operator="containsText" text="Independent">
      <formula>NOT(ISERROR(SEARCH("Independent",A62)))</formula>
    </cfRule>
    <cfRule type="containsText" dxfId="1924" priority="110" operator="containsText" text="Lib Dem">
      <formula>NOT(ISERROR(SEARCH("Lib Dem",A62)))</formula>
    </cfRule>
    <cfRule type="containsText" dxfId="1923" priority="111" operator="containsText" text="Green">
      <formula>NOT(ISERROR(SEARCH("Green",A62)))</formula>
    </cfRule>
    <cfRule type="containsText" dxfId="1922" priority="112" operator="containsText" text="Conservative">
      <formula>NOT(ISERROR(SEARCH("Conservative",A62)))</formula>
    </cfRule>
    <cfRule type="containsText" dxfId="1921" priority="113" operator="containsText" text="Labour">
      <formula>NOT(ISERROR(SEARCH("Labour",A62)))</formula>
    </cfRule>
    <cfRule type="containsText" dxfId="1920" priority="114" operator="containsText" text="SNP">
      <formula>NOT(ISERROR(SEARCH("SNP",A62)))</formula>
    </cfRule>
  </conditionalFormatting>
  <conditionalFormatting sqref="A71:A77">
    <cfRule type="containsText" dxfId="1919" priority="103" operator="containsText" text="Independent">
      <formula>NOT(ISERROR(SEARCH("Independent",A71)))</formula>
    </cfRule>
    <cfRule type="containsText" dxfId="1918" priority="104" operator="containsText" text="Lib Dem">
      <formula>NOT(ISERROR(SEARCH("Lib Dem",A71)))</formula>
    </cfRule>
    <cfRule type="containsText" dxfId="1917" priority="105" operator="containsText" text="Green">
      <formula>NOT(ISERROR(SEARCH("Green",A71)))</formula>
    </cfRule>
    <cfRule type="containsText" dxfId="1916" priority="106" operator="containsText" text="Conservative">
      <formula>NOT(ISERROR(SEARCH("Conservative",A71)))</formula>
    </cfRule>
    <cfRule type="containsText" dxfId="1915" priority="107" operator="containsText" text="Labour">
      <formula>NOT(ISERROR(SEARCH("Labour",A71)))</formula>
    </cfRule>
    <cfRule type="containsText" dxfId="1914" priority="108" operator="containsText" text="SNP">
      <formula>NOT(ISERROR(SEARCH("SNP",A71)))</formula>
    </cfRule>
  </conditionalFormatting>
  <conditionalFormatting sqref="A80:A88">
    <cfRule type="containsText" dxfId="1913" priority="97" operator="containsText" text="Independent">
      <formula>NOT(ISERROR(SEARCH("Independent",A80)))</formula>
    </cfRule>
    <cfRule type="containsText" dxfId="1912" priority="98" operator="containsText" text="Lib Dem">
      <formula>NOT(ISERROR(SEARCH("Lib Dem",A80)))</formula>
    </cfRule>
    <cfRule type="containsText" dxfId="1911" priority="99" operator="containsText" text="Green">
      <formula>NOT(ISERROR(SEARCH("Green",A80)))</formula>
    </cfRule>
    <cfRule type="containsText" dxfId="1910" priority="100" operator="containsText" text="Conservative">
      <formula>NOT(ISERROR(SEARCH("Conservative",A80)))</formula>
    </cfRule>
    <cfRule type="containsText" dxfId="1909" priority="101" operator="containsText" text="Labour">
      <formula>NOT(ISERROR(SEARCH("Labour",A80)))</formula>
    </cfRule>
    <cfRule type="containsText" dxfId="1908" priority="102" operator="containsText" text="SNP">
      <formula>NOT(ISERROR(SEARCH("SNP",A80)))</formula>
    </cfRule>
  </conditionalFormatting>
  <conditionalFormatting sqref="A89">
    <cfRule type="containsText" dxfId="1907" priority="91" operator="containsText" text="Independent">
      <formula>NOT(ISERROR(SEARCH("Independent",A89)))</formula>
    </cfRule>
    <cfRule type="containsText" dxfId="1906" priority="92" operator="containsText" text="Lib Dem">
      <formula>NOT(ISERROR(SEARCH("Lib Dem",A89)))</formula>
    </cfRule>
    <cfRule type="containsText" dxfId="1905" priority="93" operator="containsText" text="Green">
      <formula>NOT(ISERROR(SEARCH("Green",A89)))</formula>
    </cfRule>
    <cfRule type="containsText" dxfId="1904" priority="94" operator="containsText" text="Conservative">
      <formula>NOT(ISERROR(SEARCH("Conservative",A89)))</formula>
    </cfRule>
    <cfRule type="containsText" dxfId="1903" priority="95" operator="containsText" text="Labour">
      <formula>NOT(ISERROR(SEARCH("Labour",A89)))</formula>
    </cfRule>
    <cfRule type="containsText" dxfId="1902" priority="96" operator="containsText" text="SNP">
      <formula>NOT(ISERROR(SEARCH("SNP",A89)))</formula>
    </cfRule>
  </conditionalFormatting>
  <conditionalFormatting sqref="A92:A98">
    <cfRule type="containsText" dxfId="1901" priority="85" operator="containsText" text="Independent">
      <formula>NOT(ISERROR(SEARCH("Independent",A92)))</formula>
    </cfRule>
    <cfRule type="containsText" dxfId="1900" priority="86" operator="containsText" text="Lib Dem">
      <formula>NOT(ISERROR(SEARCH("Lib Dem",A92)))</formula>
    </cfRule>
    <cfRule type="containsText" dxfId="1899" priority="87" operator="containsText" text="Green">
      <formula>NOT(ISERROR(SEARCH("Green",A92)))</formula>
    </cfRule>
    <cfRule type="containsText" dxfId="1898" priority="88" operator="containsText" text="Conservative">
      <formula>NOT(ISERROR(SEARCH("Conservative",A92)))</formula>
    </cfRule>
    <cfRule type="containsText" dxfId="1897" priority="89" operator="containsText" text="Labour">
      <formula>NOT(ISERROR(SEARCH("Labour",A92)))</formula>
    </cfRule>
    <cfRule type="containsText" dxfId="1896" priority="90" operator="containsText" text="SNP">
      <formula>NOT(ISERROR(SEARCH("SNP",A92)))</formula>
    </cfRule>
  </conditionalFormatting>
  <conditionalFormatting sqref="A100:A108">
    <cfRule type="containsText" dxfId="1895" priority="79" operator="containsText" text="Independent">
      <formula>NOT(ISERROR(SEARCH("Independent",A100)))</formula>
    </cfRule>
    <cfRule type="containsText" dxfId="1894" priority="80" operator="containsText" text="Lib Dem">
      <formula>NOT(ISERROR(SEARCH("Lib Dem",A100)))</formula>
    </cfRule>
    <cfRule type="containsText" dxfId="1893" priority="81" operator="containsText" text="Green">
      <formula>NOT(ISERROR(SEARCH("Green",A100)))</formula>
    </cfRule>
    <cfRule type="containsText" dxfId="1892" priority="82" operator="containsText" text="Conservative">
      <formula>NOT(ISERROR(SEARCH("Conservative",A100)))</formula>
    </cfRule>
    <cfRule type="containsText" dxfId="1891" priority="83" operator="containsText" text="Labour">
      <formula>NOT(ISERROR(SEARCH("Labour",A100)))</formula>
    </cfRule>
    <cfRule type="containsText" dxfId="1890" priority="84" operator="containsText" text="SNP">
      <formula>NOT(ISERROR(SEARCH("SNP",A100)))</formula>
    </cfRule>
  </conditionalFormatting>
  <conditionalFormatting sqref="A111:A119">
    <cfRule type="containsText" dxfId="1889" priority="73" operator="containsText" text="Independent">
      <formula>NOT(ISERROR(SEARCH("Independent",A111)))</formula>
    </cfRule>
    <cfRule type="containsText" dxfId="1888" priority="74" operator="containsText" text="Lib Dem">
      <formula>NOT(ISERROR(SEARCH("Lib Dem",A111)))</formula>
    </cfRule>
    <cfRule type="containsText" dxfId="1887" priority="75" operator="containsText" text="Green">
      <formula>NOT(ISERROR(SEARCH("Green",A111)))</formula>
    </cfRule>
    <cfRule type="containsText" dxfId="1886" priority="76" operator="containsText" text="Conservative">
      <formula>NOT(ISERROR(SEARCH("Conservative",A111)))</formula>
    </cfRule>
    <cfRule type="containsText" dxfId="1885" priority="77" operator="containsText" text="Labour">
      <formula>NOT(ISERROR(SEARCH("Labour",A111)))</formula>
    </cfRule>
    <cfRule type="containsText" dxfId="1884" priority="78" operator="containsText" text="SNP">
      <formula>NOT(ISERROR(SEARCH("SNP",A111)))</formula>
    </cfRule>
  </conditionalFormatting>
  <conditionalFormatting sqref="A122:A129">
    <cfRule type="containsText" dxfId="1883" priority="67" operator="containsText" text="Independent">
      <formula>NOT(ISERROR(SEARCH("Independent",A122)))</formula>
    </cfRule>
    <cfRule type="containsText" dxfId="1882" priority="68" operator="containsText" text="Lib Dem">
      <formula>NOT(ISERROR(SEARCH("Lib Dem",A122)))</formula>
    </cfRule>
    <cfRule type="containsText" dxfId="1881" priority="69" operator="containsText" text="Green">
      <formula>NOT(ISERROR(SEARCH("Green",A122)))</formula>
    </cfRule>
    <cfRule type="containsText" dxfId="1880" priority="70" operator="containsText" text="Conservative">
      <formula>NOT(ISERROR(SEARCH("Conservative",A122)))</formula>
    </cfRule>
    <cfRule type="containsText" dxfId="1879" priority="71" operator="containsText" text="Labour">
      <formula>NOT(ISERROR(SEARCH("Labour",A122)))</formula>
    </cfRule>
    <cfRule type="containsText" dxfId="1878" priority="72" operator="containsText" text="SNP">
      <formula>NOT(ISERROR(SEARCH("SNP",A122)))</formula>
    </cfRule>
  </conditionalFormatting>
  <conditionalFormatting sqref="A132:A139">
    <cfRule type="containsText" dxfId="1877" priority="61" operator="containsText" text="Independent">
      <formula>NOT(ISERROR(SEARCH("Independent",A132)))</formula>
    </cfRule>
    <cfRule type="containsText" dxfId="1876" priority="62" operator="containsText" text="Lib Dem">
      <formula>NOT(ISERROR(SEARCH("Lib Dem",A132)))</formula>
    </cfRule>
    <cfRule type="containsText" dxfId="1875" priority="63" operator="containsText" text="Green">
      <formula>NOT(ISERROR(SEARCH("Green",A132)))</formula>
    </cfRule>
    <cfRule type="containsText" dxfId="1874" priority="64" operator="containsText" text="Conservative">
      <formula>NOT(ISERROR(SEARCH("Conservative",A132)))</formula>
    </cfRule>
    <cfRule type="containsText" dxfId="1873" priority="65" operator="containsText" text="Labour">
      <formula>NOT(ISERROR(SEARCH("Labour",A132)))</formula>
    </cfRule>
    <cfRule type="containsText" dxfId="1872" priority="66" operator="containsText" text="SNP">
      <formula>NOT(ISERROR(SEARCH("SNP",A132)))</formula>
    </cfRule>
  </conditionalFormatting>
  <conditionalFormatting sqref="A143:A152">
    <cfRule type="containsText" dxfId="1871" priority="55" operator="containsText" text="Independent">
      <formula>NOT(ISERROR(SEARCH("Independent",A143)))</formula>
    </cfRule>
    <cfRule type="containsText" dxfId="1870" priority="56" operator="containsText" text="Lib Dem">
      <formula>NOT(ISERROR(SEARCH("Lib Dem",A143)))</formula>
    </cfRule>
    <cfRule type="containsText" dxfId="1869" priority="57" operator="containsText" text="Green">
      <formula>NOT(ISERROR(SEARCH("Green",A143)))</formula>
    </cfRule>
    <cfRule type="containsText" dxfId="1868" priority="58" operator="containsText" text="Conservative">
      <formula>NOT(ISERROR(SEARCH("Conservative",A143)))</formula>
    </cfRule>
    <cfRule type="containsText" dxfId="1867" priority="59" operator="containsText" text="Labour">
      <formula>NOT(ISERROR(SEARCH("Labour",A143)))</formula>
    </cfRule>
    <cfRule type="containsText" dxfId="1866" priority="60" operator="containsText" text="SNP">
      <formula>NOT(ISERROR(SEARCH("SNP",A143)))</formula>
    </cfRule>
  </conditionalFormatting>
  <conditionalFormatting sqref="A155:A161">
    <cfRule type="containsText" dxfId="1865" priority="49" operator="containsText" text="Independent">
      <formula>NOT(ISERROR(SEARCH("Independent",A155)))</formula>
    </cfRule>
    <cfRule type="containsText" dxfId="1864" priority="50" operator="containsText" text="Lib Dem">
      <formula>NOT(ISERROR(SEARCH("Lib Dem",A155)))</formula>
    </cfRule>
    <cfRule type="containsText" dxfId="1863" priority="51" operator="containsText" text="Green">
      <formula>NOT(ISERROR(SEARCH("Green",A155)))</formula>
    </cfRule>
    <cfRule type="containsText" dxfId="1862" priority="52" operator="containsText" text="Conservative">
      <formula>NOT(ISERROR(SEARCH("Conservative",A155)))</formula>
    </cfRule>
    <cfRule type="containsText" dxfId="1861" priority="53" operator="containsText" text="Labour">
      <formula>NOT(ISERROR(SEARCH("Labour",A155)))</formula>
    </cfRule>
    <cfRule type="containsText" dxfId="1860" priority="54" operator="containsText" text="SNP">
      <formula>NOT(ISERROR(SEARCH("SNP",A155)))</formula>
    </cfRule>
  </conditionalFormatting>
  <conditionalFormatting sqref="A164:A170">
    <cfRule type="containsText" dxfId="1859" priority="43" operator="containsText" text="Independent">
      <formula>NOT(ISERROR(SEARCH("Independent",A164)))</formula>
    </cfRule>
    <cfRule type="containsText" dxfId="1858" priority="44" operator="containsText" text="Lib Dem">
      <formula>NOT(ISERROR(SEARCH("Lib Dem",A164)))</formula>
    </cfRule>
    <cfRule type="containsText" dxfId="1857" priority="45" operator="containsText" text="Green">
      <formula>NOT(ISERROR(SEARCH("Green",A164)))</formula>
    </cfRule>
    <cfRule type="containsText" dxfId="1856" priority="46" operator="containsText" text="Conservative">
      <formula>NOT(ISERROR(SEARCH("Conservative",A164)))</formula>
    </cfRule>
    <cfRule type="containsText" dxfId="1855" priority="47" operator="containsText" text="Labour">
      <formula>NOT(ISERROR(SEARCH("Labour",A164)))</formula>
    </cfRule>
    <cfRule type="containsText" dxfId="1854" priority="48" operator="containsText" text="SNP">
      <formula>NOT(ISERROR(SEARCH("SNP",A164)))</formula>
    </cfRule>
  </conditionalFormatting>
  <conditionalFormatting sqref="A173:A182">
    <cfRule type="containsText" dxfId="1853" priority="37" operator="containsText" text="Independent">
      <formula>NOT(ISERROR(SEARCH("Independent",A173)))</formula>
    </cfRule>
    <cfRule type="containsText" dxfId="1852" priority="38" operator="containsText" text="Lib Dem">
      <formula>NOT(ISERROR(SEARCH("Lib Dem",A173)))</formula>
    </cfRule>
    <cfRule type="containsText" dxfId="1851" priority="39" operator="containsText" text="Green">
      <formula>NOT(ISERROR(SEARCH("Green",A173)))</formula>
    </cfRule>
    <cfRule type="containsText" dxfId="1850" priority="40" operator="containsText" text="Conservative">
      <formula>NOT(ISERROR(SEARCH("Conservative",A173)))</formula>
    </cfRule>
    <cfRule type="containsText" dxfId="1849" priority="41" operator="containsText" text="Labour">
      <formula>NOT(ISERROR(SEARCH("Labour",A173)))</formula>
    </cfRule>
    <cfRule type="containsText" dxfId="1848" priority="42" operator="containsText" text="SNP">
      <formula>NOT(ISERROR(SEARCH("SNP",A173)))</formula>
    </cfRule>
  </conditionalFormatting>
  <conditionalFormatting sqref="A185:A191">
    <cfRule type="containsText" dxfId="1847" priority="31" operator="containsText" text="Independent">
      <formula>NOT(ISERROR(SEARCH("Independent",A185)))</formula>
    </cfRule>
    <cfRule type="containsText" dxfId="1846" priority="32" operator="containsText" text="Lib Dem">
      <formula>NOT(ISERROR(SEARCH("Lib Dem",A185)))</formula>
    </cfRule>
    <cfRule type="containsText" dxfId="1845" priority="33" operator="containsText" text="Green">
      <formula>NOT(ISERROR(SEARCH("Green",A185)))</formula>
    </cfRule>
    <cfRule type="containsText" dxfId="1844" priority="34" operator="containsText" text="Conservative">
      <formula>NOT(ISERROR(SEARCH("Conservative",A185)))</formula>
    </cfRule>
    <cfRule type="containsText" dxfId="1843" priority="35" operator="containsText" text="Labour">
      <formula>NOT(ISERROR(SEARCH("Labour",A185)))</formula>
    </cfRule>
    <cfRule type="containsText" dxfId="1842" priority="36" operator="containsText" text="SNP">
      <formula>NOT(ISERROR(SEARCH("SNP",A185)))</formula>
    </cfRule>
  </conditionalFormatting>
  <conditionalFormatting sqref="A194:A199">
    <cfRule type="containsText" dxfId="1841" priority="25" operator="containsText" text="Independent">
      <formula>NOT(ISERROR(SEARCH("Independent",A194)))</formula>
    </cfRule>
    <cfRule type="containsText" dxfId="1840" priority="26" operator="containsText" text="Lib Dem">
      <formula>NOT(ISERROR(SEARCH("Lib Dem",A194)))</formula>
    </cfRule>
    <cfRule type="containsText" dxfId="1839" priority="27" operator="containsText" text="Green">
      <formula>NOT(ISERROR(SEARCH("Green",A194)))</formula>
    </cfRule>
    <cfRule type="containsText" dxfId="1838" priority="28" operator="containsText" text="Conservative">
      <formula>NOT(ISERROR(SEARCH("Conservative",A194)))</formula>
    </cfRule>
    <cfRule type="containsText" dxfId="1837" priority="29" operator="containsText" text="Labour">
      <formula>NOT(ISERROR(SEARCH("Labour",A194)))</formula>
    </cfRule>
    <cfRule type="containsText" dxfId="1836" priority="30" operator="containsText" text="SNP">
      <formula>NOT(ISERROR(SEARCH("SNP",A194)))</formula>
    </cfRule>
  </conditionalFormatting>
  <conditionalFormatting sqref="A202:A208">
    <cfRule type="containsText" dxfId="1835" priority="19" operator="containsText" text="Independent">
      <formula>NOT(ISERROR(SEARCH("Independent",A202)))</formula>
    </cfRule>
    <cfRule type="containsText" dxfId="1834" priority="20" operator="containsText" text="Lib Dem">
      <formula>NOT(ISERROR(SEARCH("Lib Dem",A202)))</formula>
    </cfRule>
    <cfRule type="containsText" dxfId="1833" priority="21" operator="containsText" text="Green">
      <formula>NOT(ISERROR(SEARCH("Green",A202)))</formula>
    </cfRule>
    <cfRule type="containsText" dxfId="1832" priority="22" operator="containsText" text="Conservative">
      <formula>NOT(ISERROR(SEARCH("Conservative",A202)))</formula>
    </cfRule>
    <cfRule type="containsText" dxfId="1831" priority="23" operator="containsText" text="Labour">
      <formula>NOT(ISERROR(SEARCH("Labour",A202)))</formula>
    </cfRule>
    <cfRule type="containsText" dxfId="1830" priority="24" operator="containsText" text="SNP">
      <formula>NOT(ISERROR(SEARCH("SNP",A202)))</formula>
    </cfRule>
  </conditionalFormatting>
  <conditionalFormatting sqref="A209">
    <cfRule type="containsText" dxfId="1829" priority="13" operator="containsText" text="Independent">
      <formula>NOT(ISERROR(SEARCH("Independent",A209)))</formula>
    </cfRule>
    <cfRule type="containsText" dxfId="1828" priority="14" operator="containsText" text="Lib Dem">
      <formula>NOT(ISERROR(SEARCH("Lib Dem",A209)))</formula>
    </cfRule>
    <cfRule type="containsText" dxfId="1827" priority="15" operator="containsText" text="Green">
      <formula>NOT(ISERROR(SEARCH("Green",A209)))</formula>
    </cfRule>
    <cfRule type="containsText" dxfId="1826" priority="16" operator="containsText" text="Conservative">
      <formula>NOT(ISERROR(SEARCH("Conservative",A209)))</formula>
    </cfRule>
    <cfRule type="containsText" dxfId="1825" priority="17" operator="containsText" text="Labour">
      <formula>NOT(ISERROR(SEARCH("Labour",A209)))</formula>
    </cfRule>
    <cfRule type="containsText" dxfId="1824" priority="18" operator="containsText" text="SNP">
      <formula>NOT(ISERROR(SEARCH("SNP",A209)))</formula>
    </cfRule>
  </conditionalFormatting>
  <conditionalFormatting sqref="A212:A221">
    <cfRule type="containsText" dxfId="1823" priority="7" operator="containsText" text="Independent">
      <formula>NOT(ISERROR(SEARCH("Independent",A212)))</formula>
    </cfRule>
    <cfRule type="containsText" dxfId="1822" priority="8" operator="containsText" text="Lib Dem">
      <formula>NOT(ISERROR(SEARCH("Lib Dem",A212)))</formula>
    </cfRule>
    <cfRule type="containsText" dxfId="1821" priority="9" operator="containsText" text="Green">
      <formula>NOT(ISERROR(SEARCH("Green",A212)))</formula>
    </cfRule>
    <cfRule type="containsText" dxfId="1820" priority="10" operator="containsText" text="Conservative">
      <formula>NOT(ISERROR(SEARCH("Conservative",A212)))</formula>
    </cfRule>
    <cfRule type="containsText" dxfId="1819" priority="11" operator="containsText" text="Labour">
      <formula>NOT(ISERROR(SEARCH("Labour",A212)))</formula>
    </cfRule>
    <cfRule type="containsText" dxfId="1818" priority="12" operator="containsText" text="SNP">
      <formula>NOT(ISERROR(SEARCH("SNP",A212)))</formula>
    </cfRule>
  </conditionalFormatting>
  <conditionalFormatting sqref="A140">
    <cfRule type="containsText" dxfId="1817" priority="1" operator="containsText" text="Independent">
      <formula>NOT(ISERROR(SEARCH("Independent",A140)))</formula>
    </cfRule>
    <cfRule type="containsText" dxfId="1816" priority="2" operator="containsText" text="Lib Dem">
      <formula>NOT(ISERROR(SEARCH("Lib Dem",A140)))</formula>
    </cfRule>
    <cfRule type="containsText" dxfId="1815" priority="3" operator="containsText" text="Green">
      <formula>NOT(ISERROR(SEARCH("Green",A140)))</formula>
    </cfRule>
    <cfRule type="containsText" dxfId="1814" priority="4" operator="containsText" text="Conservative">
      <formula>NOT(ISERROR(SEARCH("Conservative",A140)))</formula>
    </cfRule>
    <cfRule type="containsText" dxfId="1813" priority="5" operator="containsText" text="Labour">
      <formula>NOT(ISERROR(SEARCH("Labour",A140)))</formula>
    </cfRule>
    <cfRule type="containsText" dxfId="1812" priority="6" operator="containsText" text="SNP">
      <formula>NOT(ISERROR(SEARCH("SNP",A140)))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CF2FE-9761-461E-BBE5-51F57A758A1D}">
  <dimension ref="A1:M255"/>
  <sheetViews>
    <sheetView topLeftCell="A235" workbookViewId="0">
      <selection activeCell="A7" sqref="A7:L7"/>
    </sheetView>
  </sheetViews>
  <sheetFormatPr defaultRowHeight="14.4" x14ac:dyDescent="0.3"/>
  <cols>
    <col min="1" max="1" width="14.6640625" bestFit="1" customWidth="1"/>
    <col min="2" max="2" width="23" bestFit="1" customWidth="1"/>
  </cols>
  <sheetData>
    <row r="1" spans="1:13" x14ac:dyDescent="0.3">
      <c r="A1" s="107" t="s">
        <v>2499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2467</v>
      </c>
    </row>
    <row r="3" spans="1:13" x14ac:dyDescent="0.3">
      <c r="A3" s="1" t="s">
        <v>2</v>
      </c>
      <c r="B3" s="1" t="s">
        <v>2500</v>
      </c>
      <c r="C3" s="1">
        <v>1646</v>
      </c>
      <c r="D3" s="1">
        <v>1648</v>
      </c>
      <c r="E3" s="1">
        <v>1655</v>
      </c>
      <c r="F3" s="1">
        <v>1655</v>
      </c>
      <c r="G3" s="1">
        <v>1720</v>
      </c>
      <c r="H3" s="1">
        <v>1864</v>
      </c>
      <c r="I3" s="1">
        <v>1761</v>
      </c>
      <c r="J3" s="1">
        <v>1761</v>
      </c>
      <c r="K3" s="1">
        <v>1761</v>
      </c>
      <c r="L3" s="1">
        <v>1761</v>
      </c>
      <c r="M3" s="1">
        <v>1761</v>
      </c>
    </row>
    <row r="4" spans="1:13" x14ac:dyDescent="0.3">
      <c r="A4" s="1" t="s">
        <v>2</v>
      </c>
      <c r="B4" s="1" t="s">
        <v>2501</v>
      </c>
      <c r="C4" s="1">
        <v>1032</v>
      </c>
      <c r="D4" s="1">
        <v>1032</v>
      </c>
      <c r="E4" s="1">
        <v>1037</v>
      </c>
      <c r="F4" s="1">
        <v>1040</v>
      </c>
      <c r="G4" s="1">
        <v>1105</v>
      </c>
      <c r="H4" s="1">
        <v>1357</v>
      </c>
      <c r="I4" s="1">
        <v>1438.7</v>
      </c>
      <c r="J4" s="1">
        <v>1532.4</v>
      </c>
      <c r="K4" s="1">
        <v>1802.3</v>
      </c>
      <c r="L4" s="1">
        <v>1761</v>
      </c>
      <c r="M4" s="1">
        <v>1761</v>
      </c>
    </row>
    <row r="5" spans="1:13" x14ac:dyDescent="0.3">
      <c r="A5" s="1" t="s">
        <v>2</v>
      </c>
      <c r="B5" s="1" t="s">
        <v>2502</v>
      </c>
      <c r="C5" s="1">
        <v>448</v>
      </c>
      <c r="D5" s="1">
        <v>448</v>
      </c>
      <c r="E5" s="1">
        <v>448</v>
      </c>
      <c r="F5" s="1">
        <v>450</v>
      </c>
      <c r="G5" s="1">
        <v>466</v>
      </c>
      <c r="H5" s="1">
        <v>0</v>
      </c>
      <c r="I5" s="1"/>
      <c r="J5" s="1"/>
      <c r="K5" s="1"/>
      <c r="L5" s="1"/>
      <c r="M5" s="1"/>
    </row>
    <row r="6" spans="1:13" x14ac:dyDescent="0.3">
      <c r="A6" s="1" t="s">
        <v>3</v>
      </c>
      <c r="B6" s="1" t="s">
        <v>2503</v>
      </c>
      <c r="C6" s="1">
        <v>1348</v>
      </c>
      <c r="D6" s="1">
        <v>1357</v>
      </c>
      <c r="E6" s="1">
        <v>1365</v>
      </c>
      <c r="F6" s="1">
        <v>1370</v>
      </c>
      <c r="G6" s="1">
        <v>1400</v>
      </c>
      <c r="H6" s="1">
        <v>1415</v>
      </c>
      <c r="I6" s="1">
        <v>1417.3</v>
      </c>
      <c r="J6" s="1">
        <v>1558.4</v>
      </c>
      <c r="K6" s="1">
        <v>1654.8</v>
      </c>
      <c r="L6" s="1">
        <v>1660.6</v>
      </c>
      <c r="M6" s="1">
        <v>2646.5</v>
      </c>
    </row>
    <row r="7" spans="1:13" x14ac:dyDescent="0.3">
      <c r="A7" s="1" t="s">
        <v>3</v>
      </c>
      <c r="B7" s="1" t="s">
        <v>2504</v>
      </c>
      <c r="C7" s="1">
        <v>1029</v>
      </c>
      <c r="D7" s="1">
        <v>1034</v>
      </c>
      <c r="E7" s="1">
        <v>1039</v>
      </c>
      <c r="F7" s="1">
        <v>1047</v>
      </c>
      <c r="G7" s="1">
        <v>1070</v>
      </c>
      <c r="H7" s="1">
        <v>1078</v>
      </c>
      <c r="I7" s="1">
        <v>1079.5</v>
      </c>
      <c r="J7" s="1">
        <v>1172.8</v>
      </c>
      <c r="K7" s="1">
        <v>1279.0999999999999</v>
      </c>
      <c r="L7" s="1">
        <v>1285.0999999999999</v>
      </c>
      <c r="M7" s="1">
        <v>0</v>
      </c>
    </row>
    <row r="8" spans="1:13" x14ac:dyDescent="0.3">
      <c r="A8" s="1" t="s">
        <v>36</v>
      </c>
      <c r="B8" s="1" t="s">
        <v>2505</v>
      </c>
      <c r="C8" s="1">
        <v>1395</v>
      </c>
      <c r="D8" s="1">
        <v>1410</v>
      </c>
      <c r="E8" s="1">
        <v>1411</v>
      </c>
      <c r="F8" s="1">
        <v>1415</v>
      </c>
      <c r="G8" s="1">
        <v>1426</v>
      </c>
      <c r="H8" s="1">
        <v>1429</v>
      </c>
      <c r="I8" s="1">
        <v>1429.3</v>
      </c>
      <c r="J8" s="1">
        <v>1580.5</v>
      </c>
      <c r="K8" s="1">
        <v>1612.6</v>
      </c>
      <c r="L8" s="1">
        <v>1613.5</v>
      </c>
      <c r="M8" s="1">
        <v>1656.7</v>
      </c>
    </row>
    <row r="9" spans="1:13" x14ac:dyDescent="0.3">
      <c r="A9" s="1" t="s">
        <v>6</v>
      </c>
      <c r="B9" s="1" t="s">
        <v>2506</v>
      </c>
      <c r="C9" s="1">
        <v>288</v>
      </c>
      <c r="D9" s="1">
        <v>293</v>
      </c>
      <c r="E9" s="1">
        <v>303</v>
      </c>
      <c r="F9" s="1">
        <v>310</v>
      </c>
      <c r="G9" s="1">
        <v>0</v>
      </c>
      <c r="H9" s="1"/>
      <c r="I9" s="1"/>
      <c r="J9" s="1"/>
      <c r="K9" s="1"/>
      <c r="L9" s="1"/>
      <c r="M9" s="1"/>
    </row>
    <row r="10" spans="1:13" x14ac:dyDescent="0.3">
      <c r="A10" s="1" t="s">
        <v>5</v>
      </c>
      <c r="B10" s="1" t="s">
        <v>2507</v>
      </c>
      <c r="C10" s="1">
        <v>676</v>
      </c>
      <c r="D10" s="1">
        <v>676</v>
      </c>
      <c r="E10" s="1">
        <v>678</v>
      </c>
      <c r="F10" s="1">
        <v>685</v>
      </c>
      <c r="G10" s="1">
        <v>707</v>
      </c>
      <c r="H10" s="1">
        <v>714</v>
      </c>
      <c r="I10" s="1">
        <v>716.4</v>
      </c>
      <c r="J10" s="1">
        <v>0</v>
      </c>
      <c r="K10" s="1"/>
      <c r="L10" s="1"/>
      <c r="M10" s="1"/>
    </row>
    <row r="11" spans="1:13" x14ac:dyDescent="0.3">
      <c r="A11" s="1" t="s">
        <v>40</v>
      </c>
      <c r="B11" s="1" t="s">
        <v>2508</v>
      </c>
      <c r="C11" s="1">
        <v>744</v>
      </c>
      <c r="D11" s="1">
        <v>752</v>
      </c>
      <c r="E11" s="1">
        <v>768</v>
      </c>
      <c r="F11" s="1">
        <v>797</v>
      </c>
      <c r="G11" s="1">
        <v>845</v>
      </c>
      <c r="H11" s="1">
        <v>866</v>
      </c>
      <c r="I11" s="1">
        <v>874.2</v>
      </c>
      <c r="J11" s="1">
        <v>937.5</v>
      </c>
      <c r="K11" s="1">
        <v>0</v>
      </c>
      <c r="L11" s="1"/>
      <c r="M11" s="1"/>
    </row>
    <row r="12" spans="1:13" x14ac:dyDescent="0.3">
      <c r="A12" s="1" t="s">
        <v>40</v>
      </c>
      <c r="B12" s="1" t="s">
        <v>2509</v>
      </c>
      <c r="C12" s="1">
        <v>69</v>
      </c>
      <c r="D12" s="1">
        <v>72</v>
      </c>
      <c r="E12" s="1">
        <v>74</v>
      </c>
      <c r="F12" s="1">
        <v>0</v>
      </c>
      <c r="G12" s="1"/>
      <c r="H12" s="1"/>
      <c r="I12" s="1"/>
      <c r="J12" s="1"/>
      <c r="K12" s="1"/>
      <c r="L12" s="1"/>
      <c r="M12" s="1"/>
    </row>
    <row r="13" spans="1:13" x14ac:dyDescent="0.3">
      <c r="A13" s="103" t="s">
        <v>764</v>
      </c>
      <c r="B13" s="1" t="s">
        <v>2510</v>
      </c>
      <c r="C13" s="1">
        <v>67</v>
      </c>
      <c r="D13" s="1">
        <v>70</v>
      </c>
      <c r="E13" s="1">
        <v>0</v>
      </c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04" t="s">
        <v>83</v>
      </c>
      <c r="B14" s="1" t="s">
        <v>2511</v>
      </c>
      <c r="C14" s="1">
        <v>58</v>
      </c>
      <c r="D14" s="1">
        <v>0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07" t="s">
        <v>2512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3" x14ac:dyDescent="0.3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25</v>
      </c>
      <c r="G16" s="1" t="s">
        <v>26</v>
      </c>
      <c r="H16" s="1" t="s">
        <v>27</v>
      </c>
      <c r="I16" s="1" t="s">
        <v>28</v>
      </c>
      <c r="J16" s="1"/>
      <c r="K16" s="1"/>
      <c r="L16" s="1"/>
    </row>
    <row r="17" spans="1:12" x14ac:dyDescent="0.3">
      <c r="A17" s="1" t="s">
        <v>2</v>
      </c>
      <c r="B17" s="1" t="s">
        <v>2513</v>
      </c>
      <c r="C17" s="1">
        <v>1879</v>
      </c>
      <c r="D17" s="1">
        <v>1816</v>
      </c>
      <c r="E17" s="1">
        <v>1816</v>
      </c>
      <c r="F17" s="1">
        <v>1816</v>
      </c>
      <c r="G17" s="1">
        <v>1816</v>
      </c>
      <c r="H17" s="1">
        <v>1816</v>
      </c>
      <c r="I17" s="1">
        <v>1816</v>
      </c>
      <c r="J17" s="1"/>
      <c r="K17" s="1"/>
      <c r="L17" s="1"/>
    </row>
    <row r="18" spans="1:12" x14ac:dyDescent="0.3">
      <c r="A18" s="1" t="s">
        <v>2</v>
      </c>
      <c r="B18" s="1" t="s">
        <v>2514</v>
      </c>
      <c r="C18" s="1">
        <v>1032</v>
      </c>
      <c r="D18" s="1">
        <v>1078.5999999999999</v>
      </c>
      <c r="E18" s="1">
        <v>1093.8</v>
      </c>
      <c r="F18" s="1">
        <v>1110.7</v>
      </c>
      <c r="G18" s="1">
        <v>1138.4000000000001</v>
      </c>
      <c r="H18" s="1">
        <v>1409</v>
      </c>
      <c r="I18" s="1">
        <v>0</v>
      </c>
      <c r="J18" s="1"/>
      <c r="K18" s="1"/>
      <c r="L18" s="1"/>
    </row>
    <row r="19" spans="1:12" x14ac:dyDescent="0.3">
      <c r="A19" s="1" t="s">
        <v>3</v>
      </c>
      <c r="B19" s="1" t="s">
        <v>158</v>
      </c>
      <c r="C19" s="1">
        <v>1704</v>
      </c>
      <c r="D19" s="1">
        <v>1708.4</v>
      </c>
      <c r="E19" s="1">
        <v>1775.8</v>
      </c>
      <c r="F19" s="1">
        <v>2043.1</v>
      </c>
      <c r="G19" s="1">
        <v>1816</v>
      </c>
      <c r="H19" s="1">
        <v>1816</v>
      </c>
      <c r="I19" s="1">
        <v>1816</v>
      </c>
      <c r="J19" s="1"/>
      <c r="K19" s="1"/>
      <c r="L19" s="1"/>
    </row>
    <row r="20" spans="1:12" x14ac:dyDescent="0.3">
      <c r="A20" s="1" t="s">
        <v>3</v>
      </c>
      <c r="B20" s="1" t="s">
        <v>2515</v>
      </c>
      <c r="C20" s="1">
        <v>371</v>
      </c>
      <c r="D20" s="1">
        <v>372.6</v>
      </c>
      <c r="E20" s="1">
        <v>390.7</v>
      </c>
      <c r="F20" s="1">
        <v>0</v>
      </c>
      <c r="G20" s="1"/>
      <c r="H20" s="1"/>
      <c r="I20" s="1"/>
      <c r="J20" s="1"/>
      <c r="K20" s="1"/>
      <c r="L20" s="1"/>
    </row>
    <row r="21" spans="1:12" x14ac:dyDescent="0.3">
      <c r="A21" s="1" t="s">
        <v>36</v>
      </c>
      <c r="B21" s="1" t="s">
        <v>2516</v>
      </c>
      <c r="C21" s="1">
        <v>1596</v>
      </c>
      <c r="D21" s="1">
        <v>1596.7</v>
      </c>
      <c r="E21" s="1">
        <v>1645.8</v>
      </c>
      <c r="F21" s="1">
        <v>1668.9</v>
      </c>
      <c r="G21" s="1">
        <v>1708.8</v>
      </c>
      <c r="H21" s="1">
        <v>1774.9</v>
      </c>
      <c r="I21" s="1">
        <v>2157.9</v>
      </c>
      <c r="J21" s="1"/>
      <c r="K21" s="1"/>
      <c r="L21" s="1"/>
    </row>
    <row r="22" spans="1:12" x14ac:dyDescent="0.3">
      <c r="A22" s="1" t="s">
        <v>6</v>
      </c>
      <c r="B22" s="1" t="s">
        <v>2517</v>
      </c>
      <c r="C22" s="1">
        <v>422</v>
      </c>
      <c r="D22" s="1">
        <v>427.3</v>
      </c>
      <c r="E22" s="1">
        <v>499.5</v>
      </c>
      <c r="F22" s="1">
        <v>524.6</v>
      </c>
      <c r="G22" s="1">
        <v>568.9</v>
      </c>
      <c r="H22" s="1">
        <v>0</v>
      </c>
      <c r="I22" s="1"/>
      <c r="J22" s="1"/>
      <c r="K22" s="1"/>
      <c r="L22" s="1"/>
    </row>
    <row r="23" spans="1:12" x14ac:dyDescent="0.3">
      <c r="A23" s="1" t="s">
        <v>5</v>
      </c>
      <c r="B23" s="1" t="s">
        <v>2518</v>
      </c>
      <c r="C23" s="1">
        <v>259</v>
      </c>
      <c r="D23" s="1">
        <v>260</v>
      </c>
      <c r="E23" s="1">
        <v>0</v>
      </c>
      <c r="F23" s="1"/>
      <c r="G23" s="1"/>
      <c r="H23" s="1"/>
      <c r="I23" s="1"/>
      <c r="J23" s="1"/>
      <c r="K23" s="1"/>
      <c r="L23" s="1"/>
    </row>
    <row r="24" spans="1:12" x14ac:dyDescent="0.3">
      <c r="A24" s="107" t="s">
        <v>2519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x14ac:dyDescent="0.3">
      <c r="A25" s="1" t="s">
        <v>20</v>
      </c>
      <c r="B25" s="1" t="s">
        <v>21</v>
      </c>
      <c r="C25" s="1" t="s">
        <v>22</v>
      </c>
      <c r="D25" s="1" t="s">
        <v>23</v>
      </c>
      <c r="E25" s="1" t="s">
        <v>24</v>
      </c>
      <c r="F25" s="1" t="s">
        <v>25</v>
      </c>
      <c r="G25" s="1" t="s">
        <v>26</v>
      </c>
      <c r="H25" s="1" t="s">
        <v>27</v>
      </c>
      <c r="I25" s="1" t="s">
        <v>28</v>
      </c>
      <c r="J25" s="1" t="s">
        <v>29</v>
      </c>
      <c r="K25" s="1" t="s">
        <v>30</v>
      </c>
      <c r="L25" s="1" t="s">
        <v>31</v>
      </c>
    </row>
    <row r="26" spans="1:12" x14ac:dyDescent="0.3">
      <c r="A26" s="1" t="s">
        <v>2</v>
      </c>
      <c r="B26" s="1" t="s">
        <v>2520</v>
      </c>
      <c r="C26" s="1">
        <v>2643</v>
      </c>
      <c r="D26" s="1">
        <v>1705</v>
      </c>
      <c r="E26" s="1">
        <v>1705</v>
      </c>
      <c r="F26" s="1">
        <v>1705</v>
      </c>
      <c r="G26" s="1">
        <v>1705</v>
      </c>
      <c r="H26" s="1">
        <v>1705</v>
      </c>
      <c r="I26" s="1">
        <v>1705</v>
      </c>
      <c r="J26" s="1">
        <v>1705</v>
      </c>
      <c r="K26" s="1">
        <v>1705</v>
      </c>
      <c r="L26" s="1">
        <v>1705</v>
      </c>
    </row>
    <row r="27" spans="1:12" x14ac:dyDescent="0.3">
      <c r="A27" s="1" t="s">
        <v>2</v>
      </c>
      <c r="B27" s="1" t="s">
        <v>2521</v>
      </c>
      <c r="C27" s="1">
        <v>812</v>
      </c>
      <c r="D27" s="1">
        <v>1565.8</v>
      </c>
      <c r="E27" s="1">
        <v>1575.4</v>
      </c>
      <c r="F27" s="1">
        <v>1579.8</v>
      </c>
      <c r="G27" s="1">
        <v>1597.4</v>
      </c>
      <c r="H27" s="1">
        <v>1607.6</v>
      </c>
      <c r="I27" s="1">
        <v>1635.6</v>
      </c>
      <c r="J27" s="1">
        <v>1746.9</v>
      </c>
      <c r="K27" s="1">
        <v>1705</v>
      </c>
      <c r="L27" s="1">
        <v>1705</v>
      </c>
    </row>
    <row r="28" spans="1:12" x14ac:dyDescent="0.3">
      <c r="A28" s="1" t="s">
        <v>3</v>
      </c>
      <c r="B28" s="1" t="s">
        <v>2522</v>
      </c>
      <c r="C28" s="1">
        <v>2213</v>
      </c>
      <c r="D28" s="1">
        <v>1705</v>
      </c>
      <c r="E28" s="1">
        <v>1705</v>
      </c>
      <c r="F28" s="1">
        <v>1705</v>
      </c>
      <c r="G28" s="1">
        <v>1705</v>
      </c>
      <c r="H28" s="1">
        <v>1705</v>
      </c>
      <c r="I28" s="1">
        <v>1705</v>
      </c>
      <c r="J28" s="1">
        <v>1705</v>
      </c>
      <c r="K28" s="1">
        <v>1705</v>
      </c>
      <c r="L28" s="1">
        <v>1705</v>
      </c>
    </row>
    <row r="29" spans="1:12" x14ac:dyDescent="0.3">
      <c r="A29" s="1" t="s">
        <v>3</v>
      </c>
      <c r="B29" s="1" t="s">
        <v>2523</v>
      </c>
      <c r="C29" s="1">
        <v>1039</v>
      </c>
      <c r="D29" s="1">
        <v>1083</v>
      </c>
      <c r="E29" s="1">
        <v>1507.9</v>
      </c>
      <c r="F29" s="1">
        <v>1510.9</v>
      </c>
      <c r="G29" s="1">
        <v>1522.9</v>
      </c>
      <c r="H29" s="1">
        <v>1555.9</v>
      </c>
      <c r="I29" s="1">
        <v>1591.2</v>
      </c>
      <c r="J29" s="1">
        <v>1653.7</v>
      </c>
      <c r="K29" s="1">
        <v>1665.1</v>
      </c>
      <c r="L29" s="1">
        <v>2106.1</v>
      </c>
    </row>
    <row r="30" spans="1:12" x14ac:dyDescent="0.3">
      <c r="A30" s="1" t="s">
        <v>36</v>
      </c>
      <c r="B30" s="1" t="s">
        <v>2524</v>
      </c>
      <c r="C30" s="1">
        <v>1188</v>
      </c>
      <c r="D30" s="1">
        <v>1198.5999999999999</v>
      </c>
      <c r="E30" s="1">
        <v>1208.0999999999999</v>
      </c>
      <c r="F30" s="1">
        <v>1211.4000000000001</v>
      </c>
      <c r="G30" s="1">
        <v>1218.0999999999999</v>
      </c>
      <c r="H30" s="1">
        <v>1253</v>
      </c>
      <c r="I30" s="1">
        <v>1297.2</v>
      </c>
      <c r="J30" s="1">
        <v>1328.8</v>
      </c>
      <c r="K30" s="1">
        <v>1330.2</v>
      </c>
      <c r="L30" s="1">
        <v>0</v>
      </c>
    </row>
    <row r="31" spans="1:12" x14ac:dyDescent="0.3">
      <c r="A31" s="1" t="s">
        <v>6</v>
      </c>
      <c r="B31" s="1" t="s">
        <v>2525</v>
      </c>
      <c r="C31" s="1">
        <v>200</v>
      </c>
      <c r="D31" s="1">
        <v>233.4</v>
      </c>
      <c r="E31" s="1">
        <v>243.2</v>
      </c>
      <c r="F31" s="1">
        <v>245.5</v>
      </c>
      <c r="G31" s="1">
        <v>273.2</v>
      </c>
      <c r="H31" s="1">
        <v>297.89999999999998</v>
      </c>
      <c r="I31" s="1">
        <v>332.6</v>
      </c>
      <c r="J31" s="1">
        <v>0</v>
      </c>
      <c r="K31" s="1"/>
      <c r="L31" s="1"/>
    </row>
    <row r="32" spans="1:12" x14ac:dyDescent="0.3">
      <c r="A32" s="1" t="s">
        <v>5</v>
      </c>
      <c r="B32" s="1" t="s">
        <v>2526</v>
      </c>
      <c r="C32" s="1">
        <v>131</v>
      </c>
      <c r="D32" s="1">
        <v>141.30000000000001</v>
      </c>
      <c r="E32" s="1">
        <v>145.69999999999999</v>
      </c>
      <c r="F32" s="1">
        <v>150.69999999999999</v>
      </c>
      <c r="G32" s="1">
        <v>157</v>
      </c>
      <c r="H32" s="1">
        <v>0</v>
      </c>
      <c r="I32" s="1"/>
      <c r="J32" s="1"/>
      <c r="K32" s="1"/>
      <c r="L32" s="1"/>
    </row>
    <row r="33" spans="1:12" x14ac:dyDescent="0.3">
      <c r="A33" s="1" t="s">
        <v>40</v>
      </c>
      <c r="B33" s="1" t="s">
        <v>2527</v>
      </c>
      <c r="C33" s="1">
        <v>163</v>
      </c>
      <c r="D33" s="1">
        <v>172.2</v>
      </c>
      <c r="E33" s="1">
        <v>178.9</v>
      </c>
      <c r="F33" s="1">
        <v>201.5</v>
      </c>
      <c r="G33" s="1">
        <v>212.5</v>
      </c>
      <c r="H33" s="1">
        <v>229.1</v>
      </c>
      <c r="I33" s="1">
        <v>0</v>
      </c>
      <c r="J33" s="1"/>
      <c r="K33" s="1"/>
      <c r="L33" s="1"/>
    </row>
    <row r="34" spans="1:12" x14ac:dyDescent="0.3">
      <c r="A34" s="1" t="s">
        <v>40</v>
      </c>
      <c r="B34" s="1" t="s">
        <v>2528</v>
      </c>
      <c r="C34" s="1">
        <v>54</v>
      </c>
      <c r="D34" s="1">
        <v>58.6</v>
      </c>
      <c r="E34" s="1">
        <v>59.5</v>
      </c>
      <c r="F34" s="1">
        <v>0</v>
      </c>
      <c r="G34" s="1"/>
      <c r="H34" s="1"/>
      <c r="I34" s="1"/>
      <c r="J34" s="1"/>
      <c r="K34" s="1"/>
      <c r="L34" s="1"/>
    </row>
    <row r="35" spans="1:12" x14ac:dyDescent="0.3">
      <c r="A35" s="108" t="s">
        <v>415</v>
      </c>
      <c r="B35" s="1" t="s">
        <v>2529</v>
      </c>
      <c r="C35" s="1">
        <v>77</v>
      </c>
      <c r="D35" s="1">
        <v>89</v>
      </c>
      <c r="E35" s="1">
        <v>92.3</v>
      </c>
      <c r="F35" s="1">
        <v>95.3</v>
      </c>
      <c r="G35" s="1">
        <v>0</v>
      </c>
      <c r="H35" s="1"/>
      <c r="I35" s="1"/>
      <c r="J35" s="1"/>
      <c r="K35" s="1"/>
      <c r="L35" s="1"/>
    </row>
    <row r="36" spans="1:12" x14ac:dyDescent="0.3">
      <c r="A36" s="107" t="s">
        <v>2530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x14ac:dyDescent="0.3">
      <c r="A37" s="1" t="s">
        <v>20</v>
      </c>
      <c r="B37" s="1" t="s">
        <v>21</v>
      </c>
      <c r="C37" s="1" t="s">
        <v>22</v>
      </c>
      <c r="D37" s="1" t="s">
        <v>23</v>
      </c>
      <c r="E37" s="1" t="s">
        <v>24</v>
      </c>
      <c r="F37" s="1" t="s">
        <v>25</v>
      </c>
      <c r="G37" s="1" t="s">
        <v>26</v>
      </c>
      <c r="H37" s="1" t="s">
        <v>27</v>
      </c>
      <c r="I37" s="1" t="s">
        <v>28</v>
      </c>
      <c r="J37" s="1" t="s">
        <v>29</v>
      </c>
      <c r="K37" s="1" t="s">
        <v>30</v>
      </c>
      <c r="L37" s="1"/>
    </row>
    <row r="38" spans="1:12" x14ac:dyDescent="0.3">
      <c r="A38" s="1" t="s">
        <v>2</v>
      </c>
      <c r="B38" s="1" t="s">
        <v>2531</v>
      </c>
      <c r="C38" s="1">
        <v>1913</v>
      </c>
      <c r="D38" s="1">
        <v>1853</v>
      </c>
      <c r="E38" s="1">
        <v>1853</v>
      </c>
      <c r="F38" s="1">
        <v>1853</v>
      </c>
      <c r="G38" s="1">
        <v>1853</v>
      </c>
      <c r="H38" s="1">
        <v>1853</v>
      </c>
      <c r="I38" s="1">
        <v>1853</v>
      </c>
      <c r="J38" s="1">
        <v>1853</v>
      </c>
      <c r="K38" s="1">
        <v>1853</v>
      </c>
      <c r="L38" s="1"/>
    </row>
    <row r="39" spans="1:12" x14ac:dyDescent="0.3">
      <c r="A39" s="1" t="s">
        <v>2</v>
      </c>
      <c r="B39" s="1" t="s">
        <v>2532</v>
      </c>
      <c r="C39" s="1">
        <v>1333</v>
      </c>
      <c r="D39" s="1">
        <v>1345.4</v>
      </c>
      <c r="E39" s="1">
        <v>1346</v>
      </c>
      <c r="F39" s="1">
        <v>1350</v>
      </c>
      <c r="G39" s="1">
        <v>1371.3</v>
      </c>
      <c r="H39" s="1">
        <v>1381.5</v>
      </c>
      <c r="I39" s="1">
        <v>1455.1</v>
      </c>
      <c r="J39" s="1">
        <v>2192.4</v>
      </c>
      <c r="K39" s="1">
        <v>1853</v>
      </c>
      <c r="L39" s="1"/>
    </row>
    <row r="40" spans="1:12" x14ac:dyDescent="0.3">
      <c r="A40" s="1" t="s">
        <v>2</v>
      </c>
      <c r="B40" s="1" t="s">
        <v>2533</v>
      </c>
      <c r="C40" s="1">
        <v>768</v>
      </c>
      <c r="D40" s="1">
        <v>809.6</v>
      </c>
      <c r="E40" s="1">
        <v>811.2</v>
      </c>
      <c r="F40" s="1">
        <v>816.3</v>
      </c>
      <c r="G40" s="1">
        <v>836.6</v>
      </c>
      <c r="H40" s="1">
        <v>846.8</v>
      </c>
      <c r="I40" s="1">
        <v>927.5</v>
      </c>
      <c r="J40" s="1">
        <v>0</v>
      </c>
      <c r="K40" s="1"/>
      <c r="L40" s="1"/>
    </row>
    <row r="41" spans="1:12" x14ac:dyDescent="0.3">
      <c r="A41" s="1" t="s">
        <v>3</v>
      </c>
      <c r="B41" s="1" t="s">
        <v>2534</v>
      </c>
      <c r="C41" s="1">
        <v>1894</v>
      </c>
      <c r="D41" s="1">
        <v>1853</v>
      </c>
      <c r="E41" s="1">
        <v>1853</v>
      </c>
      <c r="F41" s="1">
        <v>1853</v>
      </c>
      <c r="G41" s="1">
        <v>1853</v>
      </c>
      <c r="H41" s="1">
        <v>1853</v>
      </c>
      <c r="I41" s="1">
        <v>1853</v>
      </c>
      <c r="J41" s="1">
        <v>1853</v>
      </c>
      <c r="K41" s="1">
        <v>1853</v>
      </c>
      <c r="L41" s="1"/>
    </row>
    <row r="42" spans="1:12" x14ac:dyDescent="0.3">
      <c r="A42" s="1" t="s">
        <v>3</v>
      </c>
      <c r="B42" s="1" t="s">
        <v>2535</v>
      </c>
      <c r="C42" s="1">
        <v>1607</v>
      </c>
      <c r="D42" s="1">
        <v>1608.1</v>
      </c>
      <c r="E42" s="1">
        <v>1636.9</v>
      </c>
      <c r="F42" s="1">
        <v>1655</v>
      </c>
      <c r="G42" s="1">
        <v>1677.3</v>
      </c>
      <c r="H42" s="1">
        <v>1732.1</v>
      </c>
      <c r="I42" s="1">
        <v>1781.5</v>
      </c>
      <c r="J42" s="1">
        <v>1828.7</v>
      </c>
      <c r="K42" s="1">
        <v>1912.1</v>
      </c>
      <c r="L42" s="1"/>
    </row>
    <row r="43" spans="1:12" x14ac:dyDescent="0.3">
      <c r="A43" s="1" t="s">
        <v>36</v>
      </c>
      <c r="B43" s="1" t="s">
        <v>2536</v>
      </c>
      <c r="C43" s="1">
        <v>1082</v>
      </c>
      <c r="D43" s="1">
        <v>1082.4000000000001</v>
      </c>
      <c r="E43" s="1">
        <v>1084.5</v>
      </c>
      <c r="F43" s="1">
        <v>1120.5999999999999</v>
      </c>
      <c r="G43" s="1">
        <v>1128.5999999999999</v>
      </c>
      <c r="H43" s="1">
        <v>1166.9000000000001</v>
      </c>
      <c r="I43" s="1">
        <v>1179.9000000000001</v>
      </c>
      <c r="J43" s="1">
        <v>1189.3</v>
      </c>
      <c r="K43" s="1">
        <v>1197</v>
      </c>
      <c r="L43" s="1"/>
    </row>
    <row r="44" spans="1:12" x14ac:dyDescent="0.3">
      <c r="A44" s="1" t="s">
        <v>6</v>
      </c>
      <c r="B44" s="1" t="s">
        <v>2537</v>
      </c>
      <c r="C44" s="1">
        <v>233</v>
      </c>
      <c r="D44" s="1">
        <v>234.3</v>
      </c>
      <c r="E44" s="1">
        <v>235.1</v>
      </c>
      <c r="F44" s="1">
        <v>244.2</v>
      </c>
      <c r="G44" s="1">
        <v>268.39999999999998</v>
      </c>
      <c r="H44" s="1">
        <v>308.7</v>
      </c>
      <c r="I44" s="1">
        <v>0</v>
      </c>
      <c r="J44" s="1"/>
      <c r="K44" s="1"/>
      <c r="L44" s="1"/>
    </row>
    <row r="45" spans="1:12" x14ac:dyDescent="0.3">
      <c r="A45" s="1" t="s">
        <v>5</v>
      </c>
      <c r="B45" s="1" t="s">
        <v>2538</v>
      </c>
      <c r="C45" s="1">
        <v>182</v>
      </c>
      <c r="D45" s="1">
        <v>182.4</v>
      </c>
      <c r="E45" s="1">
        <v>184.2</v>
      </c>
      <c r="F45" s="1">
        <v>190.3</v>
      </c>
      <c r="G45" s="1">
        <v>196.4</v>
      </c>
      <c r="H45" s="1">
        <v>0</v>
      </c>
      <c r="I45" s="1"/>
      <c r="J45" s="1"/>
      <c r="K45" s="1"/>
      <c r="L45" s="1"/>
    </row>
    <row r="46" spans="1:12" x14ac:dyDescent="0.3">
      <c r="A46" s="103" t="s">
        <v>764</v>
      </c>
      <c r="B46" s="1" t="s">
        <v>2539</v>
      </c>
      <c r="C46" s="1">
        <v>131</v>
      </c>
      <c r="D46" s="1">
        <v>132.1</v>
      </c>
      <c r="E46" s="1">
        <v>133</v>
      </c>
      <c r="F46" s="1">
        <v>141</v>
      </c>
      <c r="G46" s="1">
        <v>0</v>
      </c>
      <c r="H46" s="1"/>
      <c r="I46" s="1"/>
      <c r="J46" s="1"/>
      <c r="K46" s="1"/>
      <c r="L46" s="1"/>
    </row>
    <row r="47" spans="1:12" x14ac:dyDescent="0.3">
      <c r="A47" s="104" t="s">
        <v>83</v>
      </c>
      <c r="B47" s="1" t="s">
        <v>2540</v>
      </c>
      <c r="C47" s="1">
        <v>118</v>
      </c>
      <c r="D47" s="1">
        <v>118.1</v>
      </c>
      <c r="E47" s="1">
        <v>118.6</v>
      </c>
      <c r="F47" s="1">
        <v>0</v>
      </c>
      <c r="G47" s="1"/>
      <c r="H47" s="1"/>
      <c r="I47" s="1"/>
      <c r="J47" s="1"/>
      <c r="K47" s="1"/>
      <c r="L47" s="1"/>
    </row>
    <row r="48" spans="1:12" x14ac:dyDescent="0.3">
      <c r="A48" s="107" t="s">
        <v>2541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1:12" x14ac:dyDescent="0.3">
      <c r="A49" s="1" t="s">
        <v>20</v>
      </c>
      <c r="B49" s="1" t="s">
        <v>21</v>
      </c>
      <c r="C49" s="1" t="s">
        <v>22</v>
      </c>
      <c r="D49" s="1" t="s">
        <v>23</v>
      </c>
      <c r="E49" s="1" t="s">
        <v>24</v>
      </c>
      <c r="F49" s="1" t="s">
        <v>25</v>
      </c>
      <c r="G49" s="1" t="s">
        <v>26</v>
      </c>
      <c r="H49" s="1" t="s">
        <v>27</v>
      </c>
      <c r="I49" s="1" t="s">
        <v>28</v>
      </c>
      <c r="J49" s="1" t="s">
        <v>29</v>
      </c>
      <c r="K49" s="1" t="s">
        <v>30</v>
      </c>
      <c r="L49" s="1" t="s">
        <v>31</v>
      </c>
    </row>
    <row r="50" spans="1:12" x14ac:dyDescent="0.3">
      <c r="A50" s="1" t="s">
        <v>2</v>
      </c>
      <c r="B50" s="1" t="s">
        <v>2542</v>
      </c>
      <c r="C50" s="1">
        <v>1110</v>
      </c>
      <c r="D50" s="1">
        <v>1121.3</v>
      </c>
      <c r="E50" s="1">
        <v>1125.5</v>
      </c>
      <c r="F50" s="1">
        <v>1131.5</v>
      </c>
      <c r="G50" s="1">
        <v>1150.9000000000001</v>
      </c>
      <c r="H50" s="1">
        <v>1581.8</v>
      </c>
      <c r="I50" s="1">
        <v>1296</v>
      </c>
      <c r="J50" s="1">
        <v>1296</v>
      </c>
      <c r="K50" s="1">
        <v>1296</v>
      </c>
      <c r="L50" s="1">
        <v>1296</v>
      </c>
    </row>
    <row r="51" spans="1:12" x14ac:dyDescent="0.3">
      <c r="A51" s="1" t="s">
        <v>2</v>
      </c>
      <c r="B51" s="1" t="s">
        <v>2543</v>
      </c>
      <c r="C51" s="1">
        <v>1096</v>
      </c>
      <c r="D51" s="1">
        <v>1100.9000000000001</v>
      </c>
      <c r="E51" s="1">
        <v>1105</v>
      </c>
      <c r="F51" s="1">
        <v>1115.2</v>
      </c>
      <c r="G51" s="1">
        <v>1122.5</v>
      </c>
      <c r="H51" s="1">
        <v>1259.5999999999999</v>
      </c>
      <c r="I51" s="1">
        <v>1486.9</v>
      </c>
      <c r="J51" s="1">
        <v>1296</v>
      </c>
      <c r="K51" s="1">
        <v>1296</v>
      </c>
      <c r="L51" s="1">
        <v>1296</v>
      </c>
    </row>
    <row r="52" spans="1:12" x14ac:dyDescent="0.3">
      <c r="A52" s="1" t="s">
        <v>2</v>
      </c>
      <c r="B52" s="1" t="s">
        <v>2544</v>
      </c>
      <c r="C52" s="1">
        <v>627</v>
      </c>
      <c r="D52" s="1">
        <v>630.1</v>
      </c>
      <c r="E52" s="1">
        <v>633.1</v>
      </c>
      <c r="F52" s="1">
        <v>637.1</v>
      </c>
      <c r="G52" s="1">
        <v>642.1</v>
      </c>
      <c r="H52" s="1">
        <v>0</v>
      </c>
      <c r="I52" s="1"/>
      <c r="J52" s="1"/>
      <c r="K52" s="1"/>
      <c r="L52" s="1"/>
    </row>
    <row r="53" spans="1:12" x14ac:dyDescent="0.3">
      <c r="A53" s="1" t="s">
        <v>3</v>
      </c>
      <c r="B53" s="1" t="s">
        <v>1984</v>
      </c>
      <c r="C53" s="1">
        <v>1520</v>
      </c>
      <c r="D53" s="1">
        <v>1296</v>
      </c>
      <c r="E53" s="1">
        <v>1296</v>
      </c>
      <c r="F53" s="1">
        <v>1296</v>
      </c>
      <c r="G53" s="1">
        <v>1296</v>
      </c>
      <c r="H53" s="1">
        <v>1296</v>
      </c>
      <c r="I53" s="1">
        <v>1296</v>
      </c>
      <c r="J53" s="1">
        <v>1296</v>
      </c>
      <c r="K53" s="1">
        <v>1296</v>
      </c>
      <c r="L53" s="1">
        <v>1296</v>
      </c>
    </row>
    <row r="54" spans="1:12" x14ac:dyDescent="0.3">
      <c r="A54" s="1" t="s">
        <v>3</v>
      </c>
      <c r="B54" s="1" t="s">
        <v>2545</v>
      </c>
      <c r="C54" s="1">
        <v>527</v>
      </c>
      <c r="D54" s="1">
        <v>670.2</v>
      </c>
      <c r="E54" s="1">
        <v>674.7</v>
      </c>
      <c r="F54" s="1">
        <v>680.4</v>
      </c>
      <c r="G54" s="1">
        <v>704.1</v>
      </c>
      <c r="H54" s="1">
        <v>707.8</v>
      </c>
      <c r="I54" s="1">
        <v>715.6</v>
      </c>
      <c r="J54" s="1">
        <v>730.4</v>
      </c>
      <c r="K54" s="1">
        <v>0</v>
      </c>
      <c r="L54" s="1"/>
    </row>
    <row r="55" spans="1:12" x14ac:dyDescent="0.3">
      <c r="A55" s="1" t="s">
        <v>36</v>
      </c>
      <c r="B55" s="1" t="s">
        <v>2546</v>
      </c>
      <c r="C55" s="1">
        <v>739</v>
      </c>
      <c r="D55" s="1">
        <v>752.6</v>
      </c>
      <c r="E55" s="1">
        <v>753.6</v>
      </c>
      <c r="F55" s="1">
        <v>757.9</v>
      </c>
      <c r="G55" s="1">
        <v>794</v>
      </c>
      <c r="H55" s="1">
        <v>796</v>
      </c>
      <c r="I55" s="1">
        <v>798.6</v>
      </c>
      <c r="J55" s="1">
        <v>801.9</v>
      </c>
      <c r="K55" s="1">
        <v>881.3</v>
      </c>
      <c r="L55" s="1">
        <v>0</v>
      </c>
    </row>
    <row r="56" spans="1:12" x14ac:dyDescent="0.3">
      <c r="A56" s="1" t="s">
        <v>6</v>
      </c>
      <c r="B56" s="1" t="s">
        <v>2547</v>
      </c>
      <c r="C56" s="1">
        <v>604</v>
      </c>
      <c r="D56" s="1">
        <v>613.1</v>
      </c>
      <c r="E56" s="1">
        <v>621.6</v>
      </c>
      <c r="F56" s="1">
        <v>649.70000000000005</v>
      </c>
      <c r="G56" s="1">
        <v>690.3</v>
      </c>
      <c r="H56" s="1">
        <v>745.1</v>
      </c>
      <c r="I56" s="1">
        <v>765.2</v>
      </c>
      <c r="J56" s="1">
        <v>835.5</v>
      </c>
      <c r="K56" s="1">
        <v>952.7</v>
      </c>
      <c r="L56" s="1">
        <v>1099</v>
      </c>
    </row>
    <row r="57" spans="1:12" x14ac:dyDescent="0.3">
      <c r="A57" s="1" t="s">
        <v>5</v>
      </c>
      <c r="B57" s="1" t="s">
        <v>2548</v>
      </c>
      <c r="C57" s="1">
        <v>142</v>
      </c>
      <c r="D57" s="1">
        <v>147</v>
      </c>
      <c r="E57" s="1">
        <v>150</v>
      </c>
      <c r="F57" s="1">
        <v>160.6</v>
      </c>
      <c r="G57" s="1">
        <v>0</v>
      </c>
      <c r="H57" s="1"/>
      <c r="I57" s="1"/>
      <c r="J57" s="1"/>
      <c r="K57" s="1"/>
      <c r="L57" s="1"/>
    </row>
    <row r="58" spans="1:12" x14ac:dyDescent="0.3">
      <c r="A58" s="103" t="s">
        <v>764</v>
      </c>
      <c r="B58" s="1" t="s">
        <v>2549</v>
      </c>
      <c r="C58" s="1">
        <v>44</v>
      </c>
      <c r="D58" s="1">
        <v>46.8</v>
      </c>
      <c r="E58" s="1">
        <v>0</v>
      </c>
      <c r="F58" s="1"/>
      <c r="G58" s="1"/>
      <c r="H58" s="1"/>
      <c r="I58" s="1"/>
      <c r="J58" s="1"/>
      <c r="K58" s="1"/>
      <c r="L58" s="1"/>
    </row>
    <row r="59" spans="1:12" x14ac:dyDescent="0.3">
      <c r="A59" s="111" t="s">
        <v>695</v>
      </c>
      <c r="B59" s="1" t="s">
        <v>2550</v>
      </c>
      <c r="C59" s="1">
        <v>70</v>
      </c>
      <c r="D59" s="1">
        <v>72.5</v>
      </c>
      <c r="E59" s="1">
        <v>85.7</v>
      </c>
      <c r="F59" s="1">
        <v>0</v>
      </c>
      <c r="G59" s="1"/>
      <c r="H59" s="1"/>
      <c r="I59" s="1"/>
      <c r="J59" s="1"/>
      <c r="K59" s="1"/>
      <c r="L59" s="1"/>
    </row>
    <row r="60" spans="1:12" x14ac:dyDescent="0.3">
      <c r="A60" s="107" t="s">
        <v>2551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1:12" x14ac:dyDescent="0.3">
      <c r="A61" s="1" t="s">
        <v>20</v>
      </c>
      <c r="B61" s="1" t="s">
        <v>21</v>
      </c>
      <c r="C61" s="1" t="s">
        <v>22</v>
      </c>
      <c r="D61" s="1" t="s">
        <v>23</v>
      </c>
      <c r="E61" s="1" t="s">
        <v>24</v>
      </c>
      <c r="F61" s="1" t="s">
        <v>25</v>
      </c>
      <c r="G61" s="1" t="s">
        <v>26</v>
      </c>
      <c r="H61" s="1" t="s">
        <v>27</v>
      </c>
      <c r="I61" s="1" t="s">
        <v>28</v>
      </c>
      <c r="J61" s="1" t="s">
        <v>29</v>
      </c>
      <c r="K61" s="1"/>
      <c r="L61" s="1"/>
    </row>
    <row r="62" spans="1:12" x14ac:dyDescent="0.3">
      <c r="A62" s="1" t="s">
        <v>2</v>
      </c>
      <c r="B62" s="1" t="s">
        <v>2552</v>
      </c>
      <c r="C62" s="1">
        <v>2504</v>
      </c>
      <c r="D62" s="1">
        <v>2058</v>
      </c>
      <c r="E62" s="1">
        <v>2058</v>
      </c>
      <c r="F62" s="1">
        <v>2058</v>
      </c>
      <c r="G62" s="1">
        <v>2058</v>
      </c>
      <c r="H62" s="1">
        <v>2058</v>
      </c>
      <c r="I62" s="1">
        <v>2058</v>
      </c>
      <c r="J62" s="1">
        <v>2058</v>
      </c>
      <c r="K62" s="1"/>
      <c r="L62" s="1"/>
    </row>
    <row r="63" spans="1:12" x14ac:dyDescent="0.3">
      <c r="A63" s="1" t="s">
        <v>2</v>
      </c>
      <c r="B63" s="1" t="s">
        <v>2553</v>
      </c>
      <c r="C63" s="1">
        <v>1222</v>
      </c>
      <c r="D63" s="1">
        <v>1542.4</v>
      </c>
      <c r="E63" s="1">
        <v>1549.7</v>
      </c>
      <c r="F63" s="1">
        <v>1556.5</v>
      </c>
      <c r="G63" s="1">
        <v>1569.8</v>
      </c>
      <c r="H63" s="1">
        <v>1617.8</v>
      </c>
      <c r="I63" s="1">
        <v>1684.9</v>
      </c>
      <c r="J63" s="1">
        <v>0</v>
      </c>
      <c r="K63" s="1"/>
      <c r="L63" s="1"/>
    </row>
    <row r="64" spans="1:12" x14ac:dyDescent="0.3">
      <c r="A64" s="1" t="s">
        <v>3</v>
      </c>
      <c r="B64" s="1" t="s">
        <v>2554</v>
      </c>
      <c r="C64" s="1">
        <v>1552</v>
      </c>
      <c r="D64" s="1">
        <v>1570.9</v>
      </c>
      <c r="E64" s="1">
        <v>1607.1</v>
      </c>
      <c r="F64" s="1">
        <v>1621.5</v>
      </c>
      <c r="G64" s="1">
        <v>1700.8</v>
      </c>
      <c r="H64" s="1">
        <v>2378.6999999999998</v>
      </c>
      <c r="I64" s="1">
        <v>2058</v>
      </c>
      <c r="J64" s="1">
        <v>2058</v>
      </c>
      <c r="K64" s="1"/>
      <c r="L64" s="1"/>
    </row>
    <row r="65" spans="1:12" x14ac:dyDescent="0.3">
      <c r="A65" s="1" t="s">
        <v>3</v>
      </c>
      <c r="B65" s="1" t="s">
        <v>2555</v>
      </c>
      <c r="C65" s="1">
        <v>841</v>
      </c>
      <c r="D65" s="1">
        <v>848.8</v>
      </c>
      <c r="E65" s="1">
        <v>878.2</v>
      </c>
      <c r="F65" s="1">
        <v>890</v>
      </c>
      <c r="G65" s="1">
        <v>954.2</v>
      </c>
      <c r="H65" s="1">
        <v>0</v>
      </c>
      <c r="I65" s="1"/>
      <c r="J65" s="1"/>
      <c r="K65" s="1"/>
      <c r="L65" s="1"/>
    </row>
    <row r="66" spans="1:12" x14ac:dyDescent="0.3">
      <c r="A66" s="1" t="s">
        <v>36</v>
      </c>
      <c r="B66" s="1" t="s">
        <v>2556</v>
      </c>
      <c r="C66" s="1">
        <v>2370</v>
      </c>
      <c r="D66" s="1">
        <v>2058</v>
      </c>
      <c r="E66" s="1">
        <v>2058</v>
      </c>
      <c r="F66" s="1">
        <v>2058</v>
      </c>
      <c r="G66" s="1">
        <v>2058</v>
      </c>
      <c r="H66" s="1">
        <v>2058</v>
      </c>
      <c r="I66" s="1">
        <v>2058</v>
      </c>
      <c r="J66" s="1">
        <v>2058</v>
      </c>
      <c r="K66" s="1"/>
      <c r="L66" s="1"/>
    </row>
    <row r="67" spans="1:12" x14ac:dyDescent="0.3">
      <c r="A67" s="1" t="s">
        <v>6</v>
      </c>
      <c r="B67" s="1" t="s">
        <v>2557</v>
      </c>
      <c r="C67" s="1">
        <v>1399</v>
      </c>
      <c r="D67" s="1">
        <v>1461.7</v>
      </c>
      <c r="E67" s="1">
        <v>1482.5</v>
      </c>
      <c r="F67" s="1">
        <v>1497.4</v>
      </c>
      <c r="G67" s="1">
        <v>1645.3</v>
      </c>
      <c r="H67" s="1">
        <v>1728</v>
      </c>
      <c r="I67" s="1">
        <v>1786.3</v>
      </c>
      <c r="J67" s="1">
        <v>2760.7</v>
      </c>
      <c r="K67" s="1"/>
      <c r="L67" s="1"/>
    </row>
    <row r="68" spans="1:12" x14ac:dyDescent="0.3">
      <c r="A68" s="1" t="s">
        <v>5</v>
      </c>
      <c r="B68" s="1" t="s">
        <v>2558</v>
      </c>
      <c r="C68" s="1">
        <v>302</v>
      </c>
      <c r="D68" s="1">
        <v>311.3</v>
      </c>
      <c r="E68" s="1">
        <v>382.9</v>
      </c>
      <c r="F68" s="1">
        <v>414</v>
      </c>
      <c r="G68" s="1">
        <v>0</v>
      </c>
      <c r="H68" s="1"/>
      <c r="I68" s="1"/>
      <c r="J68" s="1"/>
      <c r="K68" s="1"/>
      <c r="L68" s="1"/>
    </row>
    <row r="69" spans="1:12" x14ac:dyDescent="0.3">
      <c r="A69" s="104" t="s">
        <v>83</v>
      </c>
      <c r="B69" s="1" t="s">
        <v>2559</v>
      </c>
      <c r="C69" s="1">
        <v>98</v>
      </c>
      <c r="D69" s="1">
        <v>100.5</v>
      </c>
      <c r="E69" s="1">
        <v>132.19999999999999</v>
      </c>
      <c r="F69" s="1">
        <v>0</v>
      </c>
      <c r="G69" s="1"/>
      <c r="H69" s="1"/>
      <c r="I69" s="1"/>
      <c r="J69" s="1"/>
      <c r="K69" s="1"/>
      <c r="L69" s="1"/>
    </row>
    <row r="70" spans="1:12" x14ac:dyDescent="0.3">
      <c r="A70" s="107" t="s">
        <v>2560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1:12" x14ac:dyDescent="0.3">
      <c r="A71" s="1" t="s">
        <v>20</v>
      </c>
      <c r="B71" s="1" t="s">
        <v>21</v>
      </c>
      <c r="C71" s="1" t="s">
        <v>22</v>
      </c>
      <c r="D71" s="1" t="s">
        <v>23</v>
      </c>
      <c r="E71" s="1" t="s">
        <v>24</v>
      </c>
      <c r="F71" s="1" t="s">
        <v>25</v>
      </c>
      <c r="G71" s="1" t="s">
        <v>26</v>
      </c>
      <c r="H71" s="1" t="s">
        <v>27</v>
      </c>
      <c r="I71" s="1" t="s">
        <v>28</v>
      </c>
      <c r="J71" s="1" t="s">
        <v>29</v>
      </c>
      <c r="K71" s="1" t="s">
        <v>30</v>
      </c>
      <c r="L71" s="1"/>
    </row>
    <row r="72" spans="1:12" x14ac:dyDescent="0.3">
      <c r="A72" s="1" t="s">
        <v>2</v>
      </c>
      <c r="B72" s="1" t="s">
        <v>2561</v>
      </c>
      <c r="C72" s="1">
        <v>2874</v>
      </c>
      <c r="D72" s="1">
        <v>2150</v>
      </c>
      <c r="E72" s="1">
        <v>2150</v>
      </c>
      <c r="F72" s="1">
        <v>2150</v>
      </c>
      <c r="G72" s="1">
        <v>2150</v>
      </c>
      <c r="H72" s="1">
        <v>2150</v>
      </c>
      <c r="I72" s="1">
        <v>2150</v>
      </c>
      <c r="J72" s="1">
        <v>2150</v>
      </c>
      <c r="K72" s="1">
        <v>2150</v>
      </c>
      <c r="L72" s="1"/>
    </row>
    <row r="73" spans="1:12" x14ac:dyDescent="0.3">
      <c r="A73" s="1" t="s">
        <v>2</v>
      </c>
      <c r="B73" s="1" t="s">
        <v>2562</v>
      </c>
      <c r="C73" s="1">
        <v>1760</v>
      </c>
      <c r="D73" s="1">
        <v>2310.6999999999998</v>
      </c>
      <c r="E73" s="1">
        <v>2150</v>
      </c>
      <c r="F73" s="1">
        <v>2150</v>
      </c>
      <c r="G73" s="1">
        <v>2150</v>
      </c>
      <c r="H73" s="1">
        <v>2150</v>
      </c>
      <c r="I73" s="1">
        <v>2150</v>
      </c>
      <c r="J73" s="1">
        <v>2150</v>
      </c>
      <c r="K73" s="1">
        <v>2150</v>
      </c>
      <c r="L73" s="1"/>
    </row>
    <row r="74" spans="1:12" x14ac:dyDescent="0.3">
      <c r="A74" s="1" t="s">
        <v>3</v>
      </c>
      <c r="B74" s="1" t="s">
        <v>2563</v>
      </c>
      <c r="C74" s="1">
        <v>2089</v>
      </c>
      <c r="D74" s="1">
        <v>2140.6</v>
      </c>
      <c r="E74" s="1">
        <v>2153.4</v>
      </c>
      <c r="F74" s="1">
        <v>2150</v>
      </c>
      <c r="G74" s="1">
        <v>2150</v>
      </c>
      <c r="H74" s="1">
        <v>2150</v>
      </c>
      <c r="I74" s="1">
        <v>2150</v>
      </c>
      <c r="J74" s="1">
        <v>2150</v>
      </c>
      <c r="K74" s="1">
        <v>2150</v>
      </c>
      <c r="L74" s="1"/>
    </row>
    <row r="75" spans="1:12" x14ac:dyDescent="0.3">
      <c r="A75" s="1" t="s">
        <v>3</v>
      </c>
      <c r="B75" s="1" t="s">
        <v>2564</v>
      </c>
      <c r="C75" s="1">
        <v>737</v>
      </c>
      <c r="D75" s="1">
        <v>745.6</v>
      </c>
      <c r="E75" s="1">
        <v>752.8</v>
      </c>
      <c r="F75" s="1">
        <v>755.2</v>
      </c>
      <c r="G75" s="1">
        <v>772.4</v>
      </c>
      <c r="H75" s="1">
        <v>788.5</v>
      </c>
      <c r="I75" s="1">
        <v>878</v>
      </c>
      <c r="J75" s="1">
        <v>0</v>
      </c>
      <c r="K75" s="1"/>
      <c r="L75" s="1"/>
    </row>
    <row r="76" spans="1:12" x14ac:dyDescent="0.3">
      <c r="A76" s="1" t="s">
        <v>36</v>
      </c>
      <c r="B76" s="1" t="s">
        <v>2565</v>
      </c>
      <c r="C76" s="1">
        <v>1459</v>
      </c>
      <c r="D76" s="1">
        <v>1465</v>
      </c>
      <c r="E76" s="1">
        <v>1467.5</v>
      </c>
      <c r="F76" s="1">
        <v>1467.7</v>
      </c>
      <c r="G76" s="1">
        <v>1468.8</v>
      </c>
      <c r="H76" s="1">
        <v>1511.8</v>
      </c>
      <c r="I76" s="1">
        <v>1593.2</v>
      </c>
      <c r="J76" s="1">
        <v>1767</v>
      </c>
      <c r="K76" s="1">
        <v>0</v>
      </c>
      <c r="L76" s="1"/>
    </row>
    <row r="77" spans="1:12" x14ac:dyDescent="0.3">
      <c r="A77" s="1" t="s">
        <v>6</v>
      </c>
      <c r="B77" s="1" t="s">
        <v>2566</v>
      </c>
      <c r="C77" s="1">
        <v>1277</v>
      </c>
      <c r="D77" s="1">
        <v>1341</v>
      </c>
      <c r="E77" s="1">
        <v>1437.9</v>
      </c>
      <c r="F77" s="1">
        <v>1438.1</v>
      </c>
      <c r="G77" s="1">
        <v>1496.3</v>
      </c>
      <c r="H77" s="1">
        <v>1506.2</v>
      </c>
      <c r="I77" s="1">
        <v>1622.4</v>
      </c>
      <c r="J77" s="1">
        <v>1863.1</v>
      </c>
      <c r="K77" s="1">
        <v>2223.5</v>
      </c>
      <c r="L77" s="1"/>
    </row>
    <row r="78" spans="1:12" x14ac:dyDescent="0.3">
      <c r="A78" s="1" t="s">
        <v>5</v>
      </c>
      <c r="B78" s="1" t="s">
        <v>2567</v>
      </c>
      <c r="C78" s="1">
        <v>350</v>
      </c>
      <c r="D78" s="1">
        <v>355.5</v>
      </c>
      <c r="E78" s="1">
        <v>360.2</v>
      </c>
      <c r="F78" s="1">
        <v>360.4</v>
      </c>
      <c r="G78" s="1">
        <v>364.7</v>
      </c>
      <c r="H78" s="1">
        <v>374.2</v>
      </c>
      <c r="I78" s="1">
        <v>0</v>
      </c>
      <c r="J78" s="1"/>
      <c r="K78" s="1"/>
      <c r="L78" s="1"/>
    </row>
    <row r="79" spans="1:12" x14ac:dyDescent="0.3">
      <c r="A79" s="104" t="s">
        <v>83</v>
      </c>
      <c r="B79" s="1" t="s">
        <v>2568</v>
      </c>
      <c r="C79" s="1">
        <v>106</v>
      </c>
      <c r="D79" s="1">
        <v>110.8</v>
      </c>
      <c r="E79" s="1">
        <v>111.7</v>
      </c>
      <c r="F79" s="1">
        <v>111.7</v>
      </c>
      <c r="G79" s="1">
        <v>114.8</v>
      </c>
      <c r="H79" s="1">
        <v>0</v>
      </c>
      <c r="I79" s="1"/>
      <c r="J79" s="1"/>
      <c r="K79" s="1"/>
      <c r="L79" s="1"/>
    </row>
    <row r="80" spans="1:12" x14ac:dyDescent="0.3">
      <c r="A80" s="108" t="s">
        <v>415</v>
      </c>
      <c r="B80" s="1" t="s">
        <v>2569</v>
      </c>
      <c r="C80" s="1">
        <v>97</v>
      </c>
      <c r="D80" s="1">
        <v>98.5</v>
      </c>
      <c r="E80" s="1">
        <v>103.5</v>
      </c>
      <c r="F80" s="1">
        <v>103.6</v>
      </c>
      <c r="G80" s="1">
        <v>0</v>
      </c>
      <c r="H80" s="1"/>
      <c r="I80" s="1"/>
      <c r="J80" s="1"/>
      <c r="K80" s="1"/>
      <c r="L80" s="1"/>
    </row>
    <row r="81" spans="1:12" x14ac:dyDescent="0.3">
      <c r="A81" s="107" t="s">
        <v>2570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1:12" x14ac:dyDescent="0.3">
      <c r="A82" s="1" t="s">
        <v>20</v>
      </c>
      <c r="B82" s="1" t="s">
        <v>21</v>
      </c>
      <c r="C82" s="1" t="s">
        <v>22</v>
      </c>
      <c r="D82" s="1" t="s">
        <v>23</v>
      </c>
      <c r="E82" s="1" t="s">
        <v>24</v>
      </c>
      <c r="F82" s="1" t="s">
        <v>25</v>
      </c>
      <c r="G82" s="1" t="s">
        <v>26</v>
      </c>
      <c r="H82" s="1" t="s">
        <v>27</v>
      </c>
      <c r="I82" s="1" t="s">
        <v>28</v>
      </c>
      <c r="J82" s="1" t="s">
        <v>29</v>
      </c>
      <c r="K82" s="1" t="s">
        <v>30</v>
      </c>
      <c r="L82" s="1" t="s">
        <v>31</v>
      </c>
    </row>
    <row r="83" spans="1:12" x14ac:dyDescent="0.3">
      <c r="A83" s="1" t="s">
        <v>2</v>
      </c>
      <c r="B83" s="1" t="s">
        <v>2571</v>
      </c>
      <c r="C83" s="1">
        <v>1287</v>
      </c>
      <c r="D83" s="1">
        <v>1292</v>
      </c>
      <c r="E83" s="1">
        <v>1298</v>
      </c>
      <c r="F83" s="1">
        <v>1301</v>
      </c>
      <c r="G83" s="1">
        <v>1309</v>
      </c>
      <c r="H83" s="1">
        <v>1637</v>
      </c>
      <c r="I83" s="1">
        <v>1452</v>
      </c>
      <c r="J83" s="1">
        <v>1452</v>
      </c>
      <c r="K83" s="1">
        <v>1452</v>
      </c>
      <c r="L83" s="1">
        <v>1452</v>
      </c>
    </row>
    <row r="84" spans="1:12" x14ac:dyDescent="0.3">
      <c r="A84" s="1" t="s">
        <v>2</v>
      </c>
      <c r="B84" s="1" t="s">
        <v>2572</v>
      </c>
      <c r="C84" s="1">
        <v>1244</v>
      </c>
      <c r="D84" s="1">
        <v>1249</v>
      </c>
      <c r="E84" s="1">
        <v>1252</v>
      </c>
      <c r="F84" s="1">
        <v>1258</v>
      </c>
      <c r="G84" s="1">
        <v>1271</v>
      </c>
      <c r="H84" s="1">
        <v>1353</v>
      </c>
      <c r="I84" s="1">
        <v>1500.6</v>
      </c>
      <c r="J84" s="1">
        <v>1452</v>
      </c>
      <c r="K84" s="1">
        <v>1452</v>
      </c>
      <c r="L84" s="1">
        <v>1452</v>
      </c>
    </row>
    <row r="85" spans="1:12" x14ac:dyDescent="0.3">
      <c r="A85" s="1" t="s">
        <v>2</v>
      </c>
      <c r="B85" s="1" t="s">
        <v>2573</v>
      </c>
      <c r="C85" s="1">
        <v>620</v>
      </c>
      <c r="D85" s="1">
        <v>623</v>
      </c>
      <c r="E85" s="1">
        <v>623</v>
      </c>
      <c r="F85" s="1">
        <v>624</v>
      </c>
      <c r="G85" s="1">
        <v>627</v>
      </c>
      <c r="H85" s="1">
        <v>0</v>
      </c>
      <c r="I85" s="1"/>
      <c r="J85" s="1"/>
      <c r="K85" s="1"/>
      <c r="L85" s="1"/>
    </row>
    <row r="86" spans="1:12" x14ac:dyDescent="0.3">
      <c r="A86" s="1" t="s">
        <v>3</v>
      </c>
      <c r="B86" s="1" t="s">
        <v>2574</v>
      </c>
      <c r="C86" s="1">
        <v>1331</v>
      </c>
      <c r="D86" s="1">
        <v>1334</v>
      </c>
      <c r="E86" s="1">
        <v>1356</v>
      </c>
      <c r="F86" s="1">
        <v>1361</v>
      </c>
      <c r="G86" s="1">
        <v>1408</v>
      </c>
      <c r="H86" s="1">
        <v>1508</v>
      </c>
      <c r="I86" s="1">
        <v>1452</v>
      </c>
      <c r="J86" s="1">
        <v>1452</v>
      </c>
      <c r="K86" s="1">
        <v>1452</v>
      </c>
      <c r="L86" s="1">
        <v>1452</v>
      </c>
    </row>
    <row r="87" spans="1:12" x14ac:dyDescent="0.3">
      <c r="A87" s="1" t="s">
        <v>3</v>
      </c>
      <c r="B87" s="1" t="s">
        <v>2575</v>
      </c>
      <c r="C87" s="1">
        <v>1190</v>
      </c>
      <c r="D87" s="1">
        <v>1194</v>
      </c>
      <c r="E87" s="1">
        <v>1216</v>
      </c>
      <c r="F87" s="1">
        <v>1237</v>
      </c>
      <c r="G87" s="1">
        <v>1383</v>
      </c>
      <c r="H87" s="1">
        <v>1393</v>
      </c>
      <c r="I87" s="1">
        <v>1398.5</v>
      </c>
      <c r="J87" s="1">
        <v>1434.4</v>
      </c>
      <c r="K87" s="1">
        <v>1439.1</v>
      </c>
      <c r="L87" s="1">
        <v>1886.2</v>
      </c>
    </row>
    <row r="88" spans="1:12" x14ac:dyDescent="0.3">
      <c r="A88" s="1" t="s">
        <v>36</v>
      </c>
      <c r="B88" s="1" t="s">
        <v>2576</v>
      </c>
      <c r="C88" s="1">
        <v>486</v>
      </c>
      <c r="D88" s="1">
        <v>500</v>
      </c>
      <c r="E88" s="1">
        <v>509</v>
      </c>
      <c r="F88" s="1">
        <v>552</v>
      </c>
      <c r="G88" s="1">
        <v>0</v>
      </c>
      <c r="H88" s="1"/>
      <c r="I88" s="1"/>
      <c r="J88" s="1"/>
      <c r="K88" s="1"/>
      <c r="L88" s="1"/>
    </row>
    <row r="89" spans="1:12" x14ac:dyDescent="0.3">
      <c r="A89" s="1" t="s">
        <v>6</v>
      </c>
      <c r="B89" s="1" t="s">
        <v>2577</v>
      </c>
      <c r="C89" s="1">
        <v>819</v>
      </c>
      <c r="D89" s="1">
        <v>829</v>
      </c>
      <c r="E89" s="1">
        <v>856</v>
      </c>
      <c r="F89" s="1">
        <v>870</v>
      </c>
      <c r="G89" s="1">
        <v>944</v>
      </c>
      <c r="H89" s="1">
        <v>971</v>
      </c>
      <c r="I89" s="1">
        <v>991.3</v>
      </c>
      <c r="J89" s="1">
        <v>995.6</v>
      </c>
      <c r="K89" s="1">
        <v>1012.4</v>
      </c>
      <c r="L89" s="1">
        <v>0</v>
      </c>
    </row>
    <row r="90" spans="1:12" x14ac:dyDescent="0.3">
      <c r="A90" s="1" t="s">
        <v>5</v>
      </c>
      <c r="B90" s="1" t="s">
        <v>2578</v>
      </c>
      <c r="C90" s="1">
        <v>104</v>
      </c>
      <c r="D90" s="1">
        <v>110</v>
      </c>
      <c r="E90" s="1">
        <v>0</v>
      </c>
      <c r="F90" s="1"/>
      <c r="G90" s="1"/>
      <c r="H90" s="1"/>
      <c r="I90" s="1"/>
      <c r="J90" s="1"/>
      <c r="K90" s="1"/>
      <c r="L90" s="1"/>
    </row>
    <row r="91" spans="1:12" x14ac:dyDescent="0.3">
      <c r="A91" s="104" t="s">
        <v>83</v>
      </c>
      <c r="B91" s="1" t="s">
        <v>2579</v>
      </c>
      <c r="C91" s="1">
        <v>115</v>
      </c>
      <c r="D91" s="1">
        <v>120</v>
      </c>
      <c r="E91" s="1">
        <v>126</v>
      </c>
      <c r="F91" s="1">
        <v>0</v>
      </c>
      <c r="G91" s="1"/>
      <c r="H91" s="1"/>
      <c r="I91" s="1"/>
      <c r="J91" s="1"/>
      <c r="K91" s="1"/>
      <c r="L91" s="1"/>
    </row>
    <row r="92" spans="1:12" x14ac:dyDescent="0.3">
      <c r="A92" s="1" t="s">
        <v>40</v>
      </c>
      <c r="B92" s="1" t="s">
        <v>2580</v>
      </c>
      <c r="C92" s="1">
        <v>59</v>
      </c>
      <c r="D92" s="1">
        <v>0</v>
      </c>
      <c r="E92" s="1"/>
      <c r="F92" s="1"/>
      <c r="G92" s="1"/>
      <c r="H92" s="1"/>
      <c r="I92" s="1"/>
      <c r="J92" s="1"/>
      <c r="K92" s="1"/>
      <c r="L92" s="1"/>
    </row>
    <row r="93" spans="1:12" x14ac:dyDescent="0.3">
      <c r="A93" s="107" t="s">
        <v>2581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1:12" x14ac:dyDescent="0.3">
      <c r="A94" s="1" t="s">
        <v>20</v>
      </c>
      <c r="B94" s="1" t="s">
        <v>21</v>
      </c>
      <c r="C94" s="1" t="s">
        <v>22</v>
      </c>
      <c r="D94" s="1" t="s">
        <v>23</v>
      </c>
      <c r="E94" s="1" t="s">
        <v>24</v>
      </c>
      <c r="F94" s="1" t="s">
        <v>25</v>
      </c>
      <c r="G94" s="1" t="s">
        <v>26</v>
      </c>
      <c r="H94" s="1" t="s">
        <v>27</v>
      </c>
      <c r="I94" s="1" t="s">
        <v>28</v>
      </c>
      <c r="J94" s="1" t="s">
        <v>29</v>
      </c>
      <c r="K94" s="1" t="s">
        <v>30</v>
      </c>
      <c r="L94" s="1"/>
    </row>
    <row r="95" spans="1:12" x14ac:dyDescent="0.3">
      <c r="A95" s="1" t="s">
        <v>2</v>
      </c>
      <c r="B95" s="1" t="s">
        <v>2582</v>
      </c>
      <c r="C95" s="1">
        <v>1389</v>
      </c>
      <c r="D95" s="1">
        <v>1097</v>
      </c>
      <c r="E95" s="1">
        <v>1097</v>
      </c>
      <c r="F95" s="1">
        <v>1097</v>
      </c>
      <c r="G95" s="1">
        <v>1097</v>
      </c>
      <c r="H95" s="1">
        <v>1097</v>
      </c>
      <c r="I95" s="1">
        <v>1097</v>
      </c>
      <c r="J95" s="1">
        <v>1097</v>
      </c>
      <c r="K95" s="1">
        <v>1097</v>
      </c>
      <c r="L95" s="1"/>
    </row>
    <row r="96" spans="1:12" x14ac:dyDescent="0.3">
      <c r="A96" s="1" t="s">
        <v>2</v>
      </c>
      <c r="B96" s="1" t="s">
        <v>2583</v>
      </c>
      <c r="C96" s="1">
        <v>690</v>
      </c>
      <c r="D96" s="1">
        <v>876.3</v>
      </c>
      <c r="E96" s="1">
        <v>883.7</v>
      </c>
      <c r="F96" s="1">
        <v>890.1</v>
      </c>
      <c r="G96" s="1">
        <v>1080.5999999999999</v>
      </c>
      <c r="H96" s="1">
        <v>1101.2</v>
      </c>
      <c r="I96" s="1">
        <v>1101.2</v>
      </c>
      <c r="J96" s="1">
        <v>1097</v>
      </c>
      <c r="K96" s="1">
        <v>1097</v>
      </c>
      <c r="L96" s="1"/>
    </row>
    <row r="97" spans="1:12" x14ac:dyDescent="0.3">
      <c r="A97" s="1" t="s">
        <v>2</v>
      </c>
      <c r="B97" s="1" t="s">
        <v>2584</v>
      </c>
      <c r="C97" s="1">
        <v>511</v>
      </c>
      <c r="D97" s="1">
        <v>575.5</v>
      </c>
      <c r="E97" s="1">
        <v>580.70000000000005</v>
      </c>
      <c r="F97" s="1">
        <v>582.20000000000005</v>
      </c>
      <c r="G97" s="1">
        <v>699.1</v>
      </c>
      <c r="H97" s="1">
        <v>717.5</v>
      </c>
      <c r="I97" s="1">
        <v>769.5</v>
      </c>
      <c r="J97" s="1">
        <v>772.9</v>
      </c>
      <c r="K97" s="1">
        <v>0</v>
      </c>
      <c r="L97" s="1"/>
    </row>
    <row r="98" spans="1:12" x14ac:dyDescent="0.3">
      <c r="A98" s="1" t="s">
        <v>3</v>
      </c>
      <c r="B98" s="1" t="s">
        <v>2585</v>
      </c>
      <c r="C98" s="1">
        <v>922</v>
      </c>
      <c r="D98" s="1">
        <v>929.4</v>
      </c>
      <c r="E98" s="1">
        <v>941.8</v>
      </c>
      <c r="F98" s="1">
        <v>966.4</v>
      </c>
      <c r="G98" s="1">
        <v>1048.7</v>
      </c>
      <c r="H98" s="1">
        <v>1542.7</v>
      </c>
      <c r="I98" s="1">
        <v>1097</v>
      </c>
      <c r="J98" s="1">
        <v>1097</v>
      </c>
      <c r="K98" s="1">
        <v>1097</v>
      </c>
      <c r="L98" s="1"/>
    </row>
    <row r="99" spans="1:12" x14ac:dyDescent="0.3">
      <c r="A99" s="1" t="s">
        <v>3</v>
      </c>
      <c r="B99" s="1" t="s">
        <v>2586</v>
      </c>
      <c r="C99" s="1">
        <v>602</v>
      </c>
      <c r="D99" s="1">
        <v>604.9</v>
      </c>
      <c r="E99" s="1">
        <v>607.9</v>
      </c>
      <c r="F99" s="1">
        <v>627.20000000000005</v>
      </c>
      <c r="G99" s="1">
        <v>663.4</v>
      </c>
      <c r="H99" s="1">
        <v>0</v>
      </c>
      <c r="I99" s="1"/>
      <c r="J99" s="1"/>
      <c r="K99" s="1"/>
      <c r="L99" s="1"/>
    </row>
    <row r="100" spans="1:12" x14ac:dyDescent="0.3">
      <c r="A100" s="1" t="s">
        <v>36</v>
      </c>
      <c r="B100" s="1" t="s">
        <v>2587</v>
      </c>
      <c r="C100" s="1">
        <v>627</v>
      </c>
      <c r="D100" s="1">
        <v>628.29999999999995</v>
      </c>
      <c r="E100" s="1">
        <v>647.9</v>
      </c>
      <c r="F100" s="1">
        <v>708.9</v>
      </c>
      <c r="G100" s="1">
        <v>732.9</v>
      </c>
      <c r="H100" s="1">
        <v>758.1</v>
      </c>
      <c r="I100" s="1">
        <v>824.8</v>
      </c>
      <c r="J100" s="1">
        <v>824.9</v>
      </c>
      <c r="K100" s="1">
        <v>966</v>
      </c>
      <c r="L100" s="1"/>
    </row>
    <row r="101" spans="1:12" x14ac:dyDescent="0.3">
      <c r="A101" s="1" t="s">
        <v>6</v>
      </c>
      <c r="B101" s="1" t="s">
        <v>2588</v>
      </c>
      <c r="C101" s="1">
        <v>491</v>
      </c>
      <c r="D101" s="1">
        <v>502.4</v>
      </c>
      <c r="E101" s="1">
        <v>535.4</v>
      </c>
      <c r="F101" s="1">
        <v>548.4</v>
      </c>
      <c r="G101" s="1">
        <v>0</v>
      </c>
      <c r="H101" s="1"/>
      <c r="I101" s="1"/>
      <c r="J101" s="1"/>
      <c r="K101" s="1"/>
      <c r="L101" s="1"/>
    </row>
    <row r="102" spans="1:12" x14ac:dyDescent="0.3">
      <c r="A102" s="1" t="s">
        <v>5</v>
      </c>
      <c r="B102" s="1" t="s">
        <v>2589</v>
      </c>
      <c r="C102" s="1">
        <v>102</v>
      </c>
      <c r="D102" s="1">
        <v>103.9</v>
      </c>
      <c r="E102" s="1">
        <v>0</v>
      </c>
      <c r="F102" s="1"/>
      <c r="G102" s="1"/>
      <c r="H102" s="1"/>
      <c r="I102" s="1"/>
      <c r="J102" s="1"/>
      <c r="K102" s="1"/>
      <c r="L102" s="1"/>
    </row>
    <row r="103" spans="1:12" x14ac:dyDescent="0.3">
      <c r="A103" s="105" t="s">
        <v>2246</v>
      </c>
      <c r="B103" s="1" t="s">
        <v>2590</v>
      </c>
      <c r="C103" s="1">
        <v>150</v>
      </c>
      <c r="D103" s="1">
        <v>151.69999999999999</v>
      </c>
      <c r="E103" s="1">
        <v>155.69999999999999</v>
      </c>
      <c r="F103" s="1">
        <v>0</v>
      </c>
      <c r="G103" s="1"/>
      <c r="H103" s="1"/>
      <c r="I103" s="1"/>
      <c r="J103" s="1"/>
      <c r="K103" s="1"/>
      <c r="L103" s="1"/>
    </row>
    <row r="104" spans="1:12" x14ac:dyDescent="0.3">
      <c r="A104" s="107" t="s">
        <v>2591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1:12" x14ac:dyDescent="0.3">
      <c r="A105" s="1" t="s">
        <v>20</v>
      </c>
      <c r="B105" s="1" t="s">
        <v>21</v>
      </c>
      <c r="C105" s="1" t="s">
        <v>22</v>
      </c>
      <c r="D105" s="1" t="s">
        <v>23</v>
      </c>
      <c r="E105" s="1" t="s">
        <v>24</v>
      </c>
      <c r="F105" s="1" t="s">
        <v>25</v>
      </c>
      <c r="G105" s="1" t="s">
        <v>26</v>
      </c>
      <c r="H105" s="1" t="s">
        <v>27</v>
      </c>
      <c r="I105" s="1" t="s">
        <v>28</v>
      </c>
      <c r="J105" s="1" t="s">
        <v>29</v>
      </c>
      <c r="K105" s="1"/>
      <c r="L105" s="1"/>
    </row>
    <row r="106" spans="1:12" x14ac:dyDescent="0.3">
      <c r="A106" s="1" t="s">
        <v>2</v>
      </c>
      <c r="B106" s="20" t="s">
        <v>2609</v>
      </c>
      <c r="C106" s="1">
        <v>1591</v>
      </c>
      <c r="D106" s="1">
        <v>1203</v>
      </c>
      <c r="E106" s="1">
        <v>1203</v>
      </c>
      <c r="F106" s="1">
        <v>1203</v>
      </c>
      <c r="G106" s="1">
        <v>1203</v>
      </c>
      <c r="H106" s="1">
        <v>1203</v>
      </c>
      <c r="I106" s="1">
        <v>1203</v>
      </c>
      <c r="J106" s="1">
        <v>1203</v>
      </c>
      <c r="K106" s="1"/>
      <c r="L106" s="1"/>
    </row>
    <row r="107" spans="1:12" x14ac:dyDescent="0.3">
      <c r="A107" s="1" t="s">
        <v>2</v>
      </c>
      <c r="B107" s="20" t="s">
        <v>2610</v>
      </c>
      <c r="C107" s="1">
        <v>775</v>
      </c>
      <c r="D107" s="1">
        <v>1072.5</v>
      </c>
      <c r="E107" s="1">
        <v>1078.5</v>
      </c>
      <c r="F107" s="1">
        <v>1080.9000000000001</v>
      </c>
      <c r="G107" s="1">
        <v>1090.4000000000001</v>
      </c>
      <c r="H107" s="1">
        <v>1098.4000000000001</v>
      </c>
      <c r="I107" s="1">
        <v>1127.3</v>
      </c>
      <c r="J107" s="1">
        <v>1224.2</v>
      </c>
      <c r="K107" s="1"/>
      <c r="L107" s="1"/>
    </row>
    <row r="108" spans="1:12" x14ac:dyDescent="0.3">
      <c r="A108" s="1" t="s">
        <v>3</v>
      </c>
      <c r="B108" s="20" t="s">
        <v>2611</v>
      </c>
      <c r="C108" s="1">
        <v>1328</v>
      </c>
      <c r="D108" s="1">
        <v>1203</v>
      </c>
      <c r="E108" s="1">
        <v>1203</v>
      </c>
      <c r="F108" s="1">
        <v>1203</v>
      </c>
      <c r="G108" s="1">
        <v>1203</v>
      </c>
      <c r="H108" s="1">
        <v>1203</v>
      </c>
      <c r="I108" s="1">
        <v>1203</v>
      </c>
      <c r="J108" s="1">
        <v>1203</v>
      </c>
      <c r="K108" s="1"/>
      <c r="L108" s="1"/>
    </row>
    <row r="109" spans="1:12" x14ac:dyDescent="0.3">
      <c r="A109" s="1" t="s">
        <v>3</v>
      </c>
      <c r="B109" s="20" t="s">
        <v>2612</v>
      </c>
      <c r="C109" s="1">
        <v>385</v>
      </c>
      <c r="D109" s="1">
        <v>395</v>
      </c>
      <c r="E109" s="1">
        <v>470.3</v>
      </c>
      <c r="F109" s="1">
        <v>472.3</v>
      </c>
      <c r="G109" s="1">
        <v>476</v>
      </c>
      <c r="H109" s="1">
        <v>510.5</v>
      </c>
      <c r="I109" s="1">
        <v>520.20000000000005</v>
      </c>
      <c r="J109" s="1">
        <v>0</v>
      </c>
      <c r="K109" s="1"/>
      <c r="L109" s="1"/>
    </row>
    <row r="110" spans="1:12" x14ac:dyDescent="0.3">
      <c r="A110" s="1" t="s">
        <v>36</v>
      </c>
      <c r="B110" s="20" t="s">
        <v>2613</v>
      </c>
      <c r="C110" s="1">
        <v>594</v>
      </c>
      <c r="D110" s="1">
        <v>597.20000000000005</v>
      </c>
      <c r="E110" s="1">
        <v>604.4</v>
      </c>
      <c r="F110" s="1">
        <v>607.5</v>
      </c>
      <c r="G110" s="1">
        <v>620.79999999999995</v>
      </c>
      <c r="H110" s="1">
        <v>649.20000000000005</v>
      </c>
      <c r="I110" s="1">
        <v>650.79999999999995</v>
      </c>
      <c r="J110" s="1">
        <v>716.7</v>
      </c>
      <c r="K110" s="1"/>
      <c r="L110" s="1"/>
    </row>
    <row r="111" spans="1:12" x14ac:dyDescent="0.3">
      <c r="A111" s="1" t="s">
        <v>6</v>
      </c>
      <c r="B111" s="20" t="s">
        <v>2614</v>
      </c>
      <c r="C111" s="1">
        <v>1101</v>
      </c>
      <c r="D111" s="1">
        <v>1146.0999999999999</v>
      </c>
      <c r="E111" s="1">
        <v>1155.5</v>
      </c>
      <c r="F111" s="1">
        <v>1161</v>
      </c>
      <c r="G111" s="1">
        <v>1187.5</v>
      </c>
      <c r="H111" s="1">
        <v>1254.3</v>
      </c>
      <c r="I111" s="1">
        <v>1203</v>
      </c>
      <c r="J111" s="1">
        <v>1203</v>
      </c>
      <c r="K111" s="1"/>
      <c r="L111" s="1"/>
    </row>
    <row r="112" spans="1:12" x14ac:dyDescent="0.3">
      <c r="A112" s="1" t="s">
        <v>5</v>
      </c>
      <c r="B112" s="20" t="s">
        <v>2615</v>
      </c>
      <c r="C112" s="1">
        <v>151</v>
      </c>
      <c r="D112" s="1">
        <v>154.9</v>
      </c>
      <c r="E112" s="1">
        <v>160.19999999999999</v>
      </c>
      <c r="F112" s="1">
        <v>162.4</v>
      </c>
      <c r="G112" s="1">
        <v>168.8</v>
      </c>
      <c r="H112" s="1">
        <v>0</v>
      </c>
      <c r="I112" s="1"/>
      <c r="J112" s="1"/>
      <c r="K112" s="1"/>
      <c r="L112" s="1"/>
    </row>
    <row r="113" spans="1:12" x14ac:dyDescent="0.3">
      <c r="A113" s="1" t="s">
        <v>40</v>
      </c>
      <c r="B113" s="20" t="s">
        <v>2616</v>
      </c>
      <c r="C113" s="1">
        <v>55</v>
      </c>
      <c r="D113" s="1">
        <v>61.8</v>
      </c>
      <c r="E113" s="1">
        <v>65</v>
      </c>
      <c r="F113" s="1">
        <v>76.5</v>
      </c>
      <c r="G113" s="1">
        <v>0</v>
      </c>
      <c r="H113" s="1"/>
      <c r="I113" s="1"/>
      <c r="J113" s="1"/>
      <c r="K113" s="1"/>
      <c r="L113" s="1"/>
    </row>
    <row r="114" spans="1:12" x14ac:dyDescent="0.3">
      <c r="A114" s="1" t="s">
        <v>40</v>
      </c>
      <c r="B114" s="20" t="s">
        <v>2617</v>
      </c>
      <c r="C114" s="1">
        <v>30</v>
      </c>
      <c r="D114" s="1">
        <v>32</v>
      </c>
      <c r="E114" s="1">
        <v>32.299999999999997</v>
      </c>
      <c r="F114" s="1">
        <v>0</v>
      </c>
      <c r="G114" s="1"/>
      <c r="H114" s="1"/>
      <c r="I114" s="1"/>
      <c r="J114" s="1"/>
      <c r="K114" s="1"/>
      <c r="L114" s="1"/>
    </row>
    <row r="115" spans="1:12" x14ac:dyDescent="0.3">
      <c r="A115" s="107" t="s">
        <v>2592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1:12" x14ac:dyDescent="0.3">
      <c r="A116" s="20" t="s">
        <v>20</v>
      </c>
      <c r="B116" s="20" t="s">
        <v>21</v>
      </c>
      <c r="C116" s="20" t="s">
        <v>22</v>
      </c>
      <c r="D116" s="20" t="s">
        <v>23</v>
      </c>
      <c r="E116" s="20" t="s">
        <v>24</v>
      </c>
      <c r="F116" s="20" t="s">
        <v>25</v>
      </c>
      <c r="G116" s="1"/>
      <c r="H116" s="1"/>
      <c r="I116" s="1"/>
      <c r="J116" s="1"/>
      <c r="K116" s="1"/>
      <c r="L116" s="1"/>
    </row>
    <row r="117" spans="1:12" x14ac:dyDescent="0.3">
      <c r="A117" s="1" t="s">
        <v>2</v>
      </c>
      <c r="B117" s="20" t="s">
        <v>2601</v>
      </c>
      <c r="C117" s="21">
        <v>1508</v>
      </c>
      <c r="D117" s="21">
        <v>1516</v>
      </c>
      <c r="E117" s="21">
        <v>1519</v>
      </c>
      <c r="F117" s="21">
        <v>1522.1</v>
      </c>
      <c r="G117" s="1"/>
      <c r="H117" s="1"/>
      <c r="I117" s="1"/>
      <c r="J117" s="1"/>
      <c r="K117" s="1"/>
      <c r="L117" s="1"/>
    </row>
    <row r="118" spans="1:12" x14ac:dyDescent="0.3">
      <c r="A118" s="1" t="s">
        <v>2</v>
      </c>
      <c r="B118" s="20" t="s">
        <v>2602</v>
      </c>
      <c r="C118" s="21">
        <v>983</v>
      </c>
      <c r="D118" s="21">
        <v>998.5</v>
      </c>
      <c r="E118" s="21">
        <v>1000.6</v>
      </c>
      <c r="F118" s="21">
        <v>1004.8</v>
      </c>
      <c r="G118" s="1"/>
      <c r="H118" s="1"/>
      <c r="I118" s="1"/>
      <c r="J118" s="1"/>
      <c r="K118" s="1"/>
      <c r="L118" s="1"/>
    </row>
    <row r="119" spans="1:12" x14ac:dyDescent="0.3">
      <c r="A119" s="1" t="s">
        <v>3</v>
      </c>
      <c r="B119" s="20" t="s">
        <v>2603</v>
      </c>
      <c r="C119" s="21">
        <v>1457</v>
      </c>
      <c r="D119" s="21">
        <v>1464.2</v>
      </c>
      <c r="E119" s="21">
        <v>1465.2</v>
      </c>
      <c r="F119" s="21">
        <v>1469.3</v>
      </c>
      <c r="G119" s="1"/>
      <c r="H119" s="1"/>
      <c r="I119" s="1"/>
      <c r="J119" s="1"/>
      <c r="K119" s="1"/>
      <c r="L119" s="1"/>
    </row>
    <row r="120" spans="1:12" x14ac:dyDescent="0.3">
      <c r="A120" s="1" t="s">
        <v>40</v>
      </c>
      <c r="B120" s="20" t="s">
        <v>2604</v>
      </c>
      <c r="C120" s="21">
        <v>34</v>
      </c>
      <c r="D120" s="21">
        <v>34.5</v>
      </c>
      <c r="E120" s="21">
        <v>37.5</v>
      </c>
      <c r="F120" s="21">
        <v>0</v>
      </c>
      <c r="G120" s="1"/>
      <c r="H120" s="1"/>
      <c r="I120" s="1"/>
      <c r="J120" s="1"/>
      <c r="K120" s="1"/>
      <c r="L120" s="1"/>
    </row>
    <row r="121" spans="1:12" x14ac:dyDescent="0.3">
      <c r="A121" s="1" t="s">
        <v>36</v>
      </c>
      <c r="B121" s="20" t="s">
        <v>2605</v>
      </c>
      <c r="C121" s="21">
        <v>680</v>
      </c>
      <c r="D121" s="21">
        <v>680.7</v>
      </c>
      <c r="E121" s="21">
        <v>686.7</v>
      </c>
      <c r="F121" s="21">
        <v>693.7</v>
      </c>
      <c r="G121" s="1"/>
      <c r="H121" s="1"/>
      <c r="I121" s="1"/>
      <c r="J121" s="1"/>
      <c r="K121" s="1"/>
      <c r="L121" s="1"/>
    </row>
    <row r="122" spans="1:12" x14ac:dyDescent="0.3">
      <c r="A122" s="1" t="s">
        <v>6</v>
      </c>
      <c r="B122" s="20" t="s">
        <v>2606</v>
      </c>
      <c r="C122" s="21">
        <v>1718</v>
      </c>
      <c r="D122" s="21">
        <v>1677</v>
      </c>
      <c r="E122" s="21">
        <v>1677</v>
      </c>
      <c r="F122" s="21">
        <v>1677</v>
      </c>
      <c r="G122" s="1"/>
      <c r="H122" s="1"/>
      <c r="I122" s="1"/>
      <c r="J122" s="1"/>
      <c r="K122" s="1"/>
      <c r="L122" s="1"/>
    </row>
    <row r="123" spans="1:12" x14ac:dyDescent="0.3">
      <c r="A123" s="1" t="s">
        <v>5</v>
      </c>
      <c r="B123" s="20" t="s">
        <v>2607</v>
      </c>
      <c r="C123" s="21">
        <v>298</v>
      </c>
      <c r="D123" s="21">
        <v>303.60000000000002</v>
      </c>
      <c r="E123" s="21">
        <v>307.7</v>
      </c>
      <c r="F123" s="21">
        <v>311.7</v>
      </c>
      <c r="G123" s="1"/>
      <c r="H123" s="1"/>
      <c r="I123" s="1"/>
      <c r="J123" s="1"/>
      <c r="K123" s="1"/>
      <c r="L123" s="1"/>
    </row>
    <row r="124" spans="1:12" x14ac:dyDescent="0.3">
      <c r="A124" s="106" t="s">
        <v>120</v>
      </c>
      <c r="B124" s="20" t="s">
        <v>2608</v>
      </c>
      <c r="C124" s="21">
        <v>26</v>
      </c>
      <c r="D124" s="21">
        <v>26.2</v>
      </c>
      <c r="E124" s="21">
        <v>0</v>
      </c>
      <c r="F124" s="1"/>
      <c r="G124" s="1"/>
      <c r="H124" s="1"/>
      <c r="I124" s="1"/>
      <c r="J124" s="1"/>
      <c r="K124" s="1"/>
      <c r="L124" s="1"/>
    </row>
    <row r="125" spans="1:12" x14ac:dyDescent="0.3">
      <c r="A125" s="107" t="s">
        <v>2593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1:12" x14ac:dyDescent="0.3">
      <c r="A126" s="1" t="s">
        <v>20</v>
      </c>
      <c r="B126" s="1" t="s">
        <v>21</v>
      </c>
      <c r="C126" s="1" t="s">
        <v>22</v>
      </c>
      <c r="D126" s="1" t="s">
        <v>23</v>
      </c>
      <c r="E126" s="1" t="s">
        <v>24</v>
      </c>
      <c r="F126" s="1" t="s">
        <v>25</v>
      </c>
      <c r="G126" s="1" t="s">
        <v>26</v>
      </c>
      <c r="H126" s="1" t="s">
        <v>27</v>
      </c>
      <c r="I126" s="1" t="s">
        <v>28</v>
      </c>
      <c r="J126" s="1"/>
      <c r="K126" s="1"/>
      <c r="L126" s="1"/>
    </row>
    <row r="127" spans="1:12" x14ac:dyDescent="0.3">
      <c r="A127" s="1" t="s">
        <v>2</v>
      </c>
      <c r="B127" s="1" t="s">
        <v>2594</v>
      </c>
      <c r="C127" s="1">
        <v>2248</v>
      </c>
      <c r="D127" s="1">
        <v>2130</v>
      </c>
      <c r="E127" s="1">
        <v>2130</v>
      </c>
      <c r="F127" s="1">
        <v>2130</v>
      </c>
      <c r="G127" s="1">
        <v>2130</v>
      </c>
      <c r="H127" s="1">
        <v>2130</v>
      </c>
      <c r="I127" s="1"/>
      <c r="J127" s="1"/>
      <c r="K127" s="1"/>
      <c r="L127" s="1"/>
    </row>
    <row r="128" spans="1:12" x14ac:dyDescent="0.3">
      <c r="A128" s="1" t="s">
        <v>2</v>
      </c>
      <c r="B128" s="1" t="s">
        <v>2595</v>
      </c>
      <c r="C128" s="1">
        <v>856</v>
      </c>
      <c r="D128" s="1">
        <v>936.6</v>
      </c>
      <c r="E128" s="1">
        <v>941</v>
      </c>
      <c r="F128" s="1">
        <v>961.6</v>
      </c>
      <c r="G128" s="1">
        <v>962</v>
      </c>
      <c r="H128" s="1">
        <v>0</v>
      </c>
      <c r="I128" s="1"/>
      <c r="J128" s="1"/>
      <c r="K128" s="1"/>
      <c r="L128" s="1"/>
    </row>
    <row r="129" spans="1:12" x14ac:dyDescent="0.3">
      <c r="A129" s="1" t="s">
        <v>3</v>
      </c>
      <c r="B129" s="1" t="s">
        <v>2596</v>
      </c>
      <c r="C129" s="1">
        <v>1701</v>
      </c>
      <c r="D129" s="1">
        <v>1706.4</v>
      </c>
      <c r="E129" s="1">
        <v>1722.7</v>
      </c>
      <c r="F129" s="1">
        <v>1872.1</v>
      </c>
      <c r="G129" s="1">
        <v>1879.1</v>
      </c>
      <c r="H129" s="1">
        <v>1977.2</v>
      </c>
      <c r="I129" s="1">
        <v>3001.4</v>
      </c>
      <c r="J129" s="1"/>
      <c r="K129" s="1"/>
      <c r="L129" s="1"/>
    </row>
    <row r="130" spans="1:12" x14ac:dyDescent="0.3">
      <c r="A130" s="108" t="s">
        <v>415</v>
      </c>
      <c r="B130" s="1" t="s">
        <v>2597</v>
      </c>
      <c r="C130" s="1">
        <v>52</v>
      </c>
      <c r="D130" s="1">
        <v>53</v>
      </c>
      <c r="E130" s="1">
        <v>0</v>
      </c>
      <c r="F130" s="1"/>
      <c r="G130" s="1"/>
      <c r="H130" s="1"/>
      <c r="I130" s="1"/>
      <c r="J130" s="1"/>
      <c r="K130" s="1"/>
      <c r="L130" s="1"/>
    </row>
    <row r="131" spans="1:12" x14ac:dyDescent="0.3">
      <c r="A131" s="1" t="s">
        <v>36</v>
      </c>
      <c r="B131" s="1" t="s">
        <v>2598</v>
      </c>
      <c r="C131" s="1">
        <v>2018</v>
      </c>
      <c r="D131" s="1">
        <v>2019.6</v>
      </c>
      <c r="E131" s="1">
        <v>2022.6</v>
      </c>
      <c r="F131" s="1">
        <v>2148.6999999999998</v>
      </c>
      <c r="G131" s="1">
        <v>2130</v>
      </c>
      <c r="H131" s="1">
        <v>2130</v>
      </c>
      <c r="I131" s="1"/>
      <c r="J131" s="1"/>
      <c r="K131" s="1"/>
      <c r="L131" s="1"/>
    </row>
    <row r="132" spans="1:12" x14ac:dyDescent="0.3">
      <c r="A132" s="1" t="s">
        <v>6</v>
      </c>
      <c r="B132" s="1" t="s">
        <v>2599</v>
      </c>
      <c r="C132" s="1">
        <v>1150</v>
      </c>
      <c r="D132" s="1">
        <v>1172.7</v>
      </c>
      <c r="E132" s="1">
        <v>1190.8</v>
      </c>
      <c r="F132" s="1">
        <v>1336.7</v>
      </c>
      <c r="G132" s="1">
        <v>1339.6</v>
      </c>
      <c r="H132" s="1">
        <v>1937.4</v>
      </c>
      <c r="I132" s="1">
        <v>0</v>
      </c>
      <c r="J132" s="1"/>
      <c r="K132" s="1"/>
      <c r="L132" s="1"/>
    </row>
    <row r="133" spans="1:12" x14ac:dyDescent="0.3">
      <c r="A133" s="1" t="s">
        <v>5</v>
      </c>
      <c r="B133" s="1" t="s">
        <v>2600</v>
      </c>
      <c r="C133" s="1">
        <v>492</v>
      </c>
      <c r="D133" s="1">
        <v>494.3</v>
      </c>
      <c r="E133" s="1">
        <v>497.3</v>
      </c>
      <c r="F133" s="1">
        <v>0</v>
      </c>
      <c r="G133" s="1"/>
      <c r="H133" s="1"/>
      <c r="I133" s="1"/>
      <c r="J133" s="1"/>
      <c r="K133" s="1"/>
      <c r="L133" s="1"/>
    </row>
    <row r="134" spans="1:12" x14ac:dyDescent="0.3">
      <c r="A134" s="107" t="s">
        <v>2618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1:12" x14ac:dyDescent="0.3">
      <c r="A135" s="1" t="s">
        <v>20</v>
      </c>
      <c r="B135" s="1" t="s">
        <v>21</v>
      </c>
      <c r="C135" s="1" t="s">
        <v>22</v>
      </c>
      <c r="D135" s="1" t="s">
        <v>23</v>
      </c>
      <c r="E135" s="1" t="s">
        <v>24</v>
      </c>
      <c r="F135" s="1" t="s">
        <v>25</v>
      </c>
      <c r="G135" s="1" t="s">
        <v>26</v>
      </c>
      <c r="H135" s="1" t="s">
        <v>27</v>
      </c>
      <c r="I135" s="1" t="s">
        <v>28</v>
      </c>
      <c r="J135" s="1" t="s">
        <v>29</v>
      </c>
      <c r="K135" s="1" t="s">
        <v>30</v>
      </c>
      <c r="L135" s="1" t="s">
        <v>31</v>
      </c>
    </row>
    <row r="136" spans="1:12" x14ac:dyDescent="0.3">
      <c r="A136" s="1" t="s">
        <v>2</v>
      </c>
      <c r="B136" s="1" t="s">
        <v>2619</v>
      </c>
      <c r="C136" s="1">
        <v>1751</v>
      </c>
      <c r="D136" s="1">
        <v>1738</v>
      </c>
      <c r="E136" s="1">
        <v>1738</v>
      </c>
      <c r="F136" s="1">
        <v>1738</v>
      </c>
      <c r="G136" s="1">
        <v>1738</v>
      </c>
      <c r="H136" s="1">
        <v>1738</v>
      </c>
      <c r="I136" s="1">
        <v>1738</v>
      </c>
      <c r="J136" s="1">
        <v>1738</v>
      </c>
      <c r="K136" s="1">
        <v>1738</v>
      </c>
      <c r="L136" s="1">
        <v>1738</v>
      </c>
    </row>
    <row r="137" spans="1:12" x14ac:dyDescent="0.3">
      <c r="A137" s="1" t="s">
        <v>2</v>
      </c>
      <c r="B137" s="1" t="s">
        <v>2620</v>
      </c>
      <c r="C137" s="1">
        <v>1221</v>
      </c>
      <c r="D137" s="1">
        <v>1233.5999999999999</v>
      </c>
      <c r="E137" s="1">
        <v>1243.5999999999999</v>
      </c>
      <c r="F137" s="1">
        <v>1261.9000000000001</v>
      </c>
      <c r="G137" s="1">
        <v>1269.4000000000001</v>
      </c>
      <c r="H137" s="1">
        <v>1282.4000000000001</v>
      </c>
      <c r="I137" s="1">
        <v>1424.8</v>
      </c>
      <c r="J137" s="1">
        <v>2345.5</v>
      </c>
      <c r="K137" s="1">
        <v>1738</v>
      </c>
      <c r="L137" s="1">
        <v>1738</v>
      </c>
    </row>
    <row r="138" spans="1:12" x14ac:dyDescent="0.3">
      <c r="A138" s="1" t="s">
        <v>2</v>
      </c>
      <c r="B138" s="1" t="s">
        <v>2621</v>
      </c>
      <c r="C138" s="1">
        <v>926</v>
      </c>
      <c r="D138" s="1">
        <v>928</v>
      </c>
      <c r="E138" s="1">
        <v>929.4</v>
      </c>
      <c r="F138" s="1">
        <v>934.6</v>
      </c>
      <c r="G138" s="1">
        <v>935.6</v>
      </c>
      <c r="H138" s="1">
        <v>941.7</v>
      </c>
      <c r="I138" s="1">
        <v>1066.9000000000001</v>
      </c>
      <c r="J138" s="1">
        <v>0</v>
      </c>
      <c r="K138" s="1"/>
      <c r="L138" s="1"/>
    </row>
    <row r="139" spans="1:12" x14ac:dyDescent="0.3">
      <c r="A139" s="1" t="s">
        <v>3</v>
      </c>
      <c r="B139" s="1" t="s">
        <v>2622</v>
      </c>
      <c r="C139" s="1">
        <v>2020</v>
      </c>
      <c r="D139" s="1">
        <v>1738</v>
      </c>
      <c r="E139" s="1">
        <v>1738</v>
      </c>
      <c r="F139" s="1">
        <v>1738</v>
      </c>
      <c r="G139" s="1">
        <v>1738</v>
      </c>
      <c r="H139" s="1">
        <v>1738</v>
      </c>
      <c r="I139" s="1">
        <v>1738</v>
      </c>
      <c r="J139" s="1">
        <v>1738</v>
      </c>
      <c r="K139" s="1">
        <v>1738</v>
      </c>
      <c r="L139" s="1">
        <v>1738</v>
      </c>
    </row>
    <row r="140" spans="1:12" x14ac:dyDescent="0.3">
      <c r="A140" s="1" t="s">
        <v>3</v>
      </c>
      <c r="B140" s="1" t="s">
        <v>2623</v>
      </c>
      <c r="C140" s="1">
        <v>912</v>
      </c>
      <c r="D140" s="1">
        <v>1117.2</v>
      </c>
      <c r="E140" s="1">
        <v>1117.5</v>
      </c>
      <c r="F140" s="1">
        <v>1123.5999999999999</v>
      </c>
      <c r="G140" s="1">
        <v>1140.8</v>
      </c>
      <c r="H140" s="1">
        <v>1184</v>
      </c>
      <c r="I140" s="1">
        <v>1293.4000000000001</v>
      </c>
      <c r="J140" s="1">
        <v>1341</v>
      </c>
      <c r="K140" s="1">
        <v>1506.3</v>
      </c>
      <c r="L140" s="1">
        <v>1975.3</v>
      </c>
    </row>
    <row r="141" spans="1:12" x14ac:dyDescent="0.3">
      <c r="A141" s="1" t="s">
        <v>36</v>
      </c>
      <c r="B141" s="1" t="s">
        <v>2624</v>
      </c>
      <c r="C141" s="1">
        <v>1060</v>
      </c>
      <c r="D141" s="1">
        <v>1070.7</v>
      </c>
      <c r="E141" s="1">
        <v>1070.8</v>
      </c>
      <c r="F141" s="1">
        <v>1072.9000000000001</v>
      </c>
      <c r="G141" s="1">
        <v>1108.0999999999999</v>
      </c>
      <c r="H141" s="1">
        <v>1161.9000000000001</v>
      </c>
      <c r="I141" s="1">
        <v>1191.4000000000001</v>
      </c>
      <c r="J141" s="1">
        <v>1203.4000000000001</v>
      </c>
      <c r="K141" s="1">
        <v>1217.7</v>
      </c>
      <c r="L141" s="1">
        <v>0</v>
      </c>
    </row>
    <row r="142" spans="1:12" x14ac:dyDescent="0.3">
      <c r="A142" s="1" t="s">
        <v>6</v>
      </c>
      <c r="B142" s="1" t="s">
        <v>2625</v>
      </c>
      <c r="C142" s="1">
        <v>439</v>
      </c>
      <c r="D142" s="1">
        <v>445.3</v>
      </c>
      <c r="E142" s="1">
        <v>445.7</v>
      </c>
      <c r="F142" s="1">
        <v>460.4</v>
      </c>
      <c r="G142" s="1">
        <v>478.7</v>
      </c>
      <c r="H142" s="1">
        <v>525.20000000000005</v>
      </c>
      <c r="I142" s="1">
        <v>0</v>
      </c>
      <c r="J142" s="1"/>
      <c r="K142" s="1"/>
      <c r="L142" s="1"/>
    </row>
    <row r="143" spans="1:12" x14ac:dyDescent="0.3">
      <c r="A143" s="1" t="s">
        <v>5</v>
      </c>
      <c r="B143" s="1" t="s">
        <v>1821</v>
      </c>
      <c r="C143" s="1">
        <v>191</v>
      </c>
      <c r="D143" s="1">
        <v>194.6</v>
      </c>
      <c r="E143" s="1">
        <v>194.6</v>
      </c>
      <c r="F143" s="1">
        <v>197.6</v>
      </c>
      <c r="G143" s="1">
        <v>207.6</v>
      </c>
      <c r="H143" s="1">
        <v>0</v>
      </c>
      <c r="I143" s="1"/>
      <c r="J143" s="1"/>
      <c r="K143" s="1"/>
      <c r="L143" s="1"/>
    </row>
    <row r="144" spans="1:12" x14ac:dyDescent="0.3">
      <c r="A144" s="104" t="s">
        <v>83</v>
      </c>
      <c r="B144" s="1" t="s">
        <v>2626</v>
      </c>
      <c r="C144" s="1">
        <v>106</v>
      </c>
      <c r="D144" s="1">
        <v>110</v>
      </c>
      <c r="E144" s="1">
        <v>110.1</v>
      </c>
      <c r="F144" s="1">
        <v>114.1</v>
      </c>
      <c r="G144" s="1">
        <v>0</v>
      </c>
      <c r="H144" s="1"/>
      <c r="I144" s="1"/>
      <c r="J144" s="1"/>
      <c r="K144" s="1"/>
      <c r="L144" s="1"/>
    </row>
    <row r="145" spans="1:12" x14ac:dyDescent="0.3">
      <c r="A145" s="103" t="s">
        <v>764</v>
      </c>
      <c r="B145" s="1" t="s">
        <v>2627</v>
      </c>
      <c r="C145" s="1">
        <v>62</v>
      </c>
      <c r="D145" s="1">
        <v>65.2</v>
      </c>
      <c r="E145" s="1">
        <v>65.400000000000006</v>
      </c>
      <c r="F145" s="1">
        <v>0</v>
      </c>
      <c r="G145" s="1"/>
      <c r="H145" s="1"/>
      <c r="I145" s="1"/>
      <c r="J145" s="1"/>
      <c r="K145" s="1"/>
      <c r="L145" s="1"/>
    </row>
    <row r="146" spans="1:12" x14ac:dyDescent="0.3">
      <c r="A146" s="107" t="s">
        <v>2628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1:12" x14ac:dyDescent="0.3">
      <c r="A147" s="1" t="s">
        <v>20</v>
      </c>
      <c r="B147" s="1" t="s">
        <v>21</v>
      </c>
      <c r="C147" s="1" t="s">
        <v>22</v>
      </c>
      <c r="D147" s="1" t="s">
        <v>23</v>
      </c>
      <c r="E147" s="1" t="s">
        <v>24</v>
      </c>
      <c r="F147" s="1" t="s">
        <v>25</v>
      </c>
      <c r="G147" s="1" t="s">
        <v>26</v>
      </c>
      <c r="H147" s="1" t="s">
        <v>27</v>
      </c>
      <c r="I147" s="1" t="s">
        <v>28</v>
      </c>
      <c r="J147" s="1" t="s">
        <v>29</v>
      </c>
      <c r="K147" s="1" t="s">
        <v>30</v>
      </c>
      <c r="L147" s="1" t="s">
        <v>31</v>
      </c>
    </row>
    <row r="148" spans="1:12" x14ac:dyDescent="0.3">
      <c r="A148" s="1" t="s">
        <v>2</v>
      </c>
      <c r="B148" s="1" t="s">
        <v>2629</v>
      </c>
      <c r="C148" s="1">
        <v>1842</v>
      </c>
      <c r="D148" s="1">
        <v>1507</v>
      </c>
      <c r="E148" s="1">
        <v>1507</v>
      </c>
      <c r="F148" s="1">
        <v>1507</v>
      </c>
      <c r="G148" s="1">
        <v>1507</v>
      </c>
      <c r="H148" s="1">
        <v>1507</v>
      </c>
      <c r="I148" s="1">
        <v>1507</v>
      </c>
      <c r="J148" s="1">
        <v>1507</v>
      </c>
      <c r="K148" s="1">
        <v>1507</v>
      </c>
      <c r="L148" s="1">
        <v>1507</v>
      </c>
    </row>
    <row r="149" spans="1:12" x14ac:dyDescent="0.3">
      <c r="A149" s="1" t="s">
        <v>2</v>
      </c>
      <c r="B149" s="1" t="s">
        <v>2630</v>
      </c>
      <c r="C149" s="1">
        <v>827</v>
      </c>
      <c r="D149" s="1">
        <v>849.2</v>
      </c>
      <c r="E149" s="1">
        <v>1073.5999999999999</v>
      </c>
      <c r="F149" s="1">
        <v>1086.8</v>
      </c>
      <c r="G149" s="1">
        <v>1095.0999999999999</v>
      </c>
      <c r="H149" s="1">
        <v>1101.2</v>
      </c>
      <c r="I149" s="1">
        <v>1213.4000000000001</v>
      </c>
      <c r="J149" s="1">
        <v>1963.5</v>
      </c>
      <c r="K149" s="1"/>
      <c r="L149" s="1"/>
    </row>
    <row r="150" spans="1:12" x14ac:dyDescent="0.3">
      <c r="A150" s="1" t="s">
        <v>2</v>
      </c>
      <c r="B150" s="1" t="s">
        <v>2631</v>
      </c>
      <c r="C150" s="1">
        <v>678</v>
      </c>
      <c r="D150" s="1">
        <v>682.1</v>
      </c>
      <c r="E150" s="1">
        <v>733.6</v>
      </c>
      <c r="F150" s="1">
        <v>738.6</v>
      </c>
      <c r="G150" s="1">
        <v>747.4</v>
      </c>
      <c r="H150" s="1">
        <v>749.8</v>
      </c>
      <c r="I150" s="1">
        <v>829.3</v>
      </c>
      <c r="J150" s="1">
        <v>0</v>
      </c>
      <c r="K150" s="1"/>
      <c r="L150" s="1"/>
    </row>
    <row r="151" spans="1:12" x14ac:dyDescent="0.3">
      <c r="A151" s="1" t="s">
        <v>3</v>
      </c>
      <c r="B151" s="1" t="s">
        <v>2632</v>
      </c>
      <c r="C151" s="1">
        <v>1871</v>
      </c>
      <c r="D151" s="1">
        <v>1507</v>
      </c>
      <c r="E151" s="1">
        <v>1507</v>
      </c>
      <c r="F151" s="1">
        <v>1507</v>
      </c>
      <c r="G151" s="1">
        <v>1507</v>
      </c>
      <c r="H151" s="1">
        <v>1507</v>
      </c>
      <c r="I151" s="1">
        <v>1507</v>
      </c>
      <c r="J151" s="1">
        <v>1507</v>
      </c>
      <c r="K151" s="1">
        <v>1507</v>
      </c>
      <c r="L151" s="1">
        <v>1507</v>
      </c>
    </row>
    <row r="152" spans="1:12" x14ac:dyDescent="0.3">
      <c r="A152" s="1" t="s">
        <v>3</v>
      </c>
      <c r="B152" s="1" t="s">
        <v>2633</v>
      </c>
      <c r="C152" s="1">
        <v>941</v>
      </c>
      <c r="D152" s="1">
        <v>1177.5999999999999</v>
      </c>
      <c r="E152" s="1">
        <v>1189</v>
      </c>
      <c r="F152" s="1">
        <v>1194.9000000000001</v>
      </c>
      <c r="G152" s="1">
        <v>1213.3</v>
      </c>
      <c r="H152" s="1">
        <v>1228.5999999999999</v>
      </c>
      <c r="I152" s="1">
        <v>1308.5999999999999</v>
      </c>
      <c r="J152" s="1">
        <v>1327.2</v>
      </c>
      <c r="K152" s="1">
        <v>1456.5</v>
      </c>
      <c r="L152" s="1">
        <v>1876.5</v>
      </c>
    </row>
    <row r="153" spans="1:12" x14ac:dyDescent="0.3">
      <c r="A153" s="1" t="s">
        <v>36</v>
      </c>
      <c r="B153" s="1" t="s">
        <v>2634</v>
      </c>
      <c r="C153" s="1">
        <v>873</v>
      </c>
      <c r="D153" s="1">
        <v>895.6</v>
      </c>
      <c r="E153" s="1">
        <v>898.1</v>
      </c>
      <c r="F153" s="1">
        <v>903.3</v>
      </c>
      <c r="G153" s="1">
        <v>904.6</v>
      </c>
      <c r="H153" s="1">
        <v>945.1</v>
      </c>
      <c r="I153" s="1">
        <v>962.7</v>
      </c>
      <c r="J153" s="1">
        <v>966.3</v>
      </c>
      <c r="K153" s="1">
        <v>981.2</v>
      </c>
      <c r="L153" s="1">
        <v>0</v>
      </c>
    </row>
    <row r="154" spans="1:12" x14ac:dyDescent="0.3">
      <c r="A154" s="1" t="s">
        <v>6</v>
      </c>
      <c r="B154" s="1" t="s">
        <v>2635</v>
      </c>
      <c r="C154" s="1">
        <v>322</v>
      </c>
      <c r="D154" s="1">
        <v>331.5</v>
      </c>
      <c r="E154" s="1">
        <v>348.3</v>
      </c>
      <c r="F154" s="1">
        <v>353.9</v>
      </c>
      <c r="G154" s="1">
        <v>369.9</v>
      </c>
      <c r="H154" s="1">
        <v>379.7</v>
      </c>
      <c r="I154" s="1">
        <v>0</v>
      </c>
      <c r="J154" s="1"/>
      <c r="K154" s="1"/>
      <c r="L154" s="1"/>
    </row>
    <row r="155" spans="1:12" x14ac:dyDescent="0.3">
      <c r="A155" s="111" t="s">
        <v>695</v>
      </c>
      <c r="B155" s="1" t="s">
        <v>2636</v>
      </c>
      <c r="C155" s="1">
        <v>51</v>
      </c>
      <c r="D155" s="1">
        <v>56.3</v>
      </c>
      <c r="E155" s="1">
        <v>58.3</v>
      </c>
      <c r="F155" s="1">
        <v>63.8</v>
      </c>
      <c r="G155" s="1">
        <v>0</v>
      </c>
      <c r="H155" s="1"/>
      <c r="I155" s="1"/>
      <c r="J155" s="1"/>
      <c r="K155" s="1"/>
      <c r="L155" s="1"/>
    </row>
    <row r="156" spans="1:12" x14ac:dyDescent="0.3">
      <c r="A156" s="104" t="s">
        <v>83</v>
      </c>
      <c r="B156" s="1" t="s">
        <v>2637</v>
      </c>
      <c r="C156" s="1">
        <v>94</v>
      </c>
      <c r="D156" s="1">
        <v>101.4</v>
      </c>
      <c r="E156" s="1">
        <v>105.8</v>
      </c>
      <c r="F156" s="1">
        <v>106.3</v>
      </c>
      <c r="G156" s="1">
        <v>106.5</v>
      </c>
      <c r="H156" s="1">
        <v>0</v>
      </c>
      <c r="I156" s="1"/>
      <c r="J156" s="1"/>
      <c r="K156" s="1"/>
      <c r="L156" s="1"/>
    </row>
    <row r="157" spans="1:12" x14ac:dyDescent="0.3">
      <c r="A157" s="103" t="s">
        <v>764</v>
      </c>
      <c r="B157" s="1" t="s">
        <v>2638</v>
      </c>
      <c r="C157" s="1">
        <v>35</v>
      </c>
      <c r="D157" s="1">
        <v>42</v>
      </c>
      <c r="E157" s="1">
        <v>48.6</v>
      </c>
      <c r="F157" s="1">
        <v>0</v>
      </c>
      <c r="G157" s="1"/>
      <c r="H157" s="1"/>
      <c r="I157" s="1"/>
      <c r="J157" s="1"/>
      <c r="K157" s="1"/>
      <c r="L157" s="1"/>
    </row>
    <row r="158" spans="1:12" x14ac:dyDescent="0.3">
      <c r="A158" s="107" t="s">
        <v>2646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1:12" x14ac:dyDescent="0.3">
      <c r="A159" s="1" t="s">
        <v>20</v>
      </c>
      <c r="B159" s="1" t="s">
        <v>21</v>
      </c>
      <c r="C159" s="1" t="s">
        <v>22</v>
      </c>
      <c r="D159" s="1" t="s">
        <v>23</v>
      </c>
      <c r="E159" s="1" t="s">
        <v>24</v>
      </c>
      <c r="F159" s="1" t="s">
        <v>25</v>
      </c>
      <c r="G159" s="1" t="s">
        <v>26</v>
      </c>
      <c r="H159" s="1" t="s">
        <v>27</v>
      </c>
      <c r="I159" s="1"/>
      <c r="J159" s="1"/>
      <c r="K159" s="1"/>
      <c r="L159" s="1"/>
    </row>
    <row r="160" spans="1:12" x14ac:dyDescent="0.3">
      <c r="A160" s="1" t="s">
        <v>2</v>
      </c>
      <c r="B160" s="1" t="s">
        <v>2639</v>
      </c>
      <c r="C160" s="1">
        <v>1418</v>
      </c>
      <c r="D160" s="1">
        <v>1439</v>
      </c>
      <c r="E160" s="1">
        <v>1433</v>
      </c>
      <c r="F160" s="1">
        <v>1433</v>
      </c>
      <c r="G160" s="1">
        <v>1433</v>
      </c>
      <c r="H160" s="1">
        <v>1433</v>
      </c>
      <c r="I160" s="1"/>
      <c r="J160" s="1"/>
      <c r="K160" s="1"/>
      <c r="L160" s="1"/>
    </row>
    <row r="161" spans="1:13" x14ac:dyDescent="0.3">
      <c r="A161" s="1" t="s">
        <v>2</v>
      </c>
      <c r="B161" s="1" t="s">
        <v>2640</v>
      </c>
      <c r="C161" s="1">
        <v>1315</v>
      </c>
      <c r="D161" s="1">
        <v>1328</v>
      </c>
      <c r="E161" s="1">
        <v>1332.7</v>
      </c>
      <c r="F161" s="1">
        <v>1359.8</v>
      </c>
      <c r="G161" s="1">
        <v>1387.9</v>
      </c>
      <c r="H161" s="1">
        <v>1758.2</v>
      </c>
      <c r="I161" s="1"/>
      <c r="J161" s="1"/>
      <c r="K161" s="1"/>
      <c r="L161" s="1"/>
    </row>
    <row r="162" spans="1:13" x14ac:dyDescent="0.3">
      <c r="A162" s="1" t="s">
        <v>3</v>
      </c>
      <c r="B162" s="1" t="s">
        <v>2641</v>
      </c>
      <c r="C162" s="1">
        <v>1210</v>
      </c>
      <c r="D162" s="1">
        <v>1277</v>
      </c>
      <c r="E162" s="1">
        <v>1277.3</v>
      </c>
      <c r="F162" s="1">
        <v>1618.3</v>
      </c>
      <c r="G162" s="1">
        <v>1433</v>
      </c>
      <c r="H162" s="1">
        <v>1433</v>
      </c>
      <c r="I162" s="1"/>
      <c r="J162" s="1"/>
      <c r="K162" s="1"/>
      <c r="L162" s="1"/>
    </row>
    <row r="163" spans="1:13" x14ac:dyDescent="0.3">
      <c r="A163" s="1" t="s">
        <v>3</v>
      </c>
      <c r="B163" s="1" t="s">
        <v>2642</v>
      </c>
      <c r="C163" s="1">
        <v>421</v>
      </c>
      <c r="D163" s="1">
        <v>445</v>
      </c>
      <c r="E163" s="1">
        <v>445.1</v>
      </c>
      <c r="F163" s="1">
        <v>0</v>
      </c>
      <c r="G163" s="1"/>
      <c r="H163" s="1"/>
      <c r="I163" s="1"/>
      <c r="J163" s="1"/>
      <c r="K163" s="1"/>
      <c r="L163" s="1"/>
    </row>
    <row r="164" spans="1:13" x14ac:dyDescent="0.3">
      <c r="A164" s="1" t="s">
        <v>36</v>
      </c>
      <c r="B164" s="1" t="s">
        <v>2643</v>
      </c>
      <c r="C164" s="1">
        <v>606</v>
      </c>
      <c r="D164" s="1">
        <v>646</v>
      </c>
      <c r="E164" s="1">
        <v>646</v>
      </c>
      <c r="F164" s="1">
        <v>665</v>
      </c>
      <c r="G164" s="1">
        <v>695.2</v>
      </c>
      <c r="H164" s="1">
        <v>743.6</v>
      </c>
      <c r="I164" s="1"/>
      <c r="J164" s="1"/>
      <c r="K164" s="1"/>
      <c r="L164" s="1"/>
    </row>
    <row r="165" spans="1:13" x14ac:dyDescent="0.3">
      <c r="A165" s="1" t="s">
        <v>6</v>
      </c>
      <c r="B165" s="1" t="s">
        <v>2644</v>
      </c>
      <c r="C165" s="1">
        <v>505</v>
      </c>
      <c r="D165" s="1">
        <v>562</v>
      </c>
      <c r="E165" s="1">
        <v>562.5</v>
      </c>
      <c r="F165" s="1">
        <v>585.5</v>
      </c>
      <c r="G165" s="1">
        <v>617.5</v>
      </c>
      <c r="H165" s="1">
        <v>0</v>
      </c>
      <c r="I165" s="1"/>
      <c r="J165" s="1"/>
      <c r="K165" s="1"/>
      <c r="L165" s="1"/>
    </row>
    <row r="166" spans="1:13" x14ac:dyDescent="0.3">
      <c r="A166" s="22" t="s">
        <v>5</v>
      </c>
      <c r="B166" s="22" t="s">
        <v>2645</v>
      </c>
      <c r="C166" s="22">
        <v>255</v>
      </c>
      <c r="D166" s="22">
        <v>0</v>
      </c>
      <c r="E166" s="22"/>
      <c r="F166" s="22"/>
      <c r="G166" s="22"/>
      <c r="H166" s="22"/>
      <c r="I166" s="22"/>
      <c r="J166" s="22"/>
      <c r="K166" s="22"/>
      <c r="L166" s="22"/>
    </row>
    <row r="167" spans="1:13" x14ac:dyDescent="0.3">
      <c r="A167" s="107" t="s">
        <v>2647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1:13" x14ac:dyDescent="0.3">
      <c r="A168" s="1" t="s">
        <v>20</v>
      </c>
      <c r="B168" s="1" t="s">
        <v>21</v>
      </c>
      <c r="C168" s="1" t="s">
        <v>22</v>
      </c>
      <c r="D168" s="1" t="s">
        <v>23</v>
      </c>
      <c r="E168" s="1" t="s">
        <v>24</v>
      </c>
      <c r="F168" s="1" t="s">
        <v>25</v>
      </c>
      <c r="G168" s="1" t="s">
        <v>26</v>
      </c>
      <c r="H168" s="1" t="s">
        <v>27</v>
      </c>
      <c r="I168" s="1" t="s">
        <v>28</v>
      </c>
      <c r="J168" s="1" t="s">
        <v>29</v>
      </c>
      <c r="K168" s="1" t="s">
        <v>30</v>
      </c>
      <c r="L168" s="1" t="s">
        <v>31</v>
      </c>
      <c r="M168" s="1" t="s">
        <v>2467</v>
      </c>
    </row>
    <row r="169" spans="1:13" x14ac:dyDescent="0.3">
      <c r="A169" s="1" t="s">
        <v>2</v>
      </c>
      <c r="B169" s="1" t="s">
        <v>2648</v>
      </c>
      <c r="C169" s="1">
        <v>1727</v>
      </c>
      <c r="D169" s="1">
        <v>1155</v>
      </c>
      <c r="E169" s="1">
        <v>1155</v>
      </c>
      <c r="F169" s="1">
        <v>1155</v>
      </c>
      <c r="G169" s="1">
        <v>1155</v>
      </c>
      <c r="H169" s="1">
        <v>1155</v>
      </c>
      <c r="I169" s="1">
        <v>1155</v>
      </c>
      <c r="J169" s="1">
        <v>1155</v>
      </c>
      <c r="K169" s="1">
        <v>1155</v>
      </c>
      <c r="L169" s="1">
        <v>1155</v>
      </c>
      <c r="M169" s="1">
        <v>1155</v>
      </c>
    </row>
    <row r="170" spans="1:13" x14ac:dyDescent="0.3">
      <c r="A170" s="1" t="s">
        <v>2</v>
      </c>
      <c r="B170" s="1" t="s">
        <v>2649</v>
      </c>
      <c r="C170" s="1">
        <v>720</v>
      </c>
      <c r="D170" s="1">
        <v>1187</v>
      </c>
      <c r="E170" s="1">
        <v>1155</v>
      </c>
      <c r="F170" s="1">
        <v>1155</v>
      </c>
      <c r="G170" s="1">
        <v>1155</v>
      </c>
      <c r="H170" s="1">
        <v>1155</v>
      </c>
      <c r="I170" s="1">
        <v>1155</v>
      </c>
      <c r="J170" s="1">
        <v>1155</v>
      </c>
      <c r="K170" s="1">
        <v>1155</v>
      </c>
      <c r="L170" s="1">
        <v>1155</v>
      </c>
      <c r="M170" s="1">
        <v>1155</v>
      </c>
    </row>
    <row r="171" spans="1:13" x14ac:dyDescent="0.3">
      <c r="A171" s="1" t="s">
        <v>3</v>
      </c>
      <c r="B171" s="1" t="s">
        <v>2650</v>
      </c>
      <c r="C171" s="1">
        <v>1474</v>
      </c>
      <c r="D171" s="1">
        <v>1155</v>
      </c>
      <c r="E171" s="1">
        <v>1155</v>
      </c>
      <c r="F171" s="1">
        <v>1155</v>
      </c>
      <c r="G171" s="1">
        <v>1155</v>
      </c>
      <c r="H171" s="1">
        <v>1155</v>
      </c>
      <c r="I171" s="1">
        <v>1155</v>
      </c>
      <c r="J171" s="1">
        <v>1155</v>
      </c>
      <c r="K171" s="1">
        <v>1155</v>
      </c>
      <c r="L171" s="1">
        <v>1155</v>
      </c>
      <c r="M171" s="1">
        <v>1155</v>
      </c>
    </row>
    <row r="172" spans="1:13" x14ac:dyDescent="0.3">
      <c r="A172" s="1" t="s">
        <v>3</v>
      </c>
      <c r="B172" s="1" t="s">
        <v>2651</v>
      </c>
      <c r="C172" s="1">
        <v>518</v>
      </c>
      <c r="D172" s="1">
        <v>526.29999999999995</v>
      </c>
      <c r="E172" s="1">
        <v>747.2</v>
      </c>
      <c r="F172" s="1">
        <v>749.7</v>
      </c>
      <c r="G172" s="1">
        <v>755.8</v>
      </c>
      <c r="H172" s="1">
        <v>769.7</v>
      </c>
      <c r="I172" s="1">
        <v>778.6</v>
      </c>
      <c r="J172" s="1">
        <v>792.1</v>
      </c>
      <c r="K172" s="1">
        <v>889.6</v>
      </c>
      <c r="L172" s="1">
        <v>1015.3</v>
      </c>
      <c r="M172" s="1">
        <v>1195.3</v>
      </c>
    </row>
    <row r="173" spans="1:13" x14ac:dyDescent="0.3">
      <c r="A173" s="1" t="s">
        <v>36</v>
      </c>
      <c r="B173" s="1" t="s">
        <v>2652</v>
      </c>
      <c r="C173" s="1">
        <v>510</v>
      </c>
      <c r="D173" s="1">
        <v>516.29999999999995</v>
      </c>
      <c r="E173" s="1">
        <v>529.29999999999995</v>
      </c>
      <c r="F173" s="1">
        <v>529.5</v>
      </c>
      <c r="G173" s="1">
        <v>531.6</v>
      </c>
      <c r="H173" s="1">
        <v>538.20000000000005</v>
      </c>
      <c r="I173" s="1">
        <v>556.9</v>
      </c>
      <c r="J173" s="1">
        <v>561.9</v>
      </c>
      <c r="K173" s="1">
        <v>583.20000000000005</v>
      </c>
      <c r="L173" s="1">
        <v>636.4</v>
      </c>
      <c r="M173" s="1">
        <v>0</v>
      </c>
    </row>
    <row r="174" spans="1:13" x14ac:dyDescent="0.3">
      <c r="A174" s="1" t="s">
        <v>6</v>
      </c>
      <c r="B174" s="1" t="s">
        <v>2653</v>
      </c>
      <c r="C174" s="1">
        <v>275</v>
      </c>
      <c r="D174" s="1">
        <v>297.5</v>
      </c>
      <c r="E174" s="1">
        <v>304</v>
      </c>
      <c r="F174" s="1">
        <v>315.89999999999998</v>
      </c>
      <c r="G174" s="1">
        <v>320.2</v>
      </c>
      <c r="H174" s="1">
        <v>339.3</v>
      </c>
      <c r="I174" s="1">
        <v>343.7</v>
      </c>
      <c r="J174" s="1">
        <v>367.6</v>
      </c>
      <c r="K174" s="1">
        <v>0</v>
      </c>
      <c r="L174" s="1"/>
      <c r="M174" s="1"/>
    </row>
    <row r="175" spans="1:13" x14ac:dyDescent="0.3">
      <c r="A175" s="1" t="s">
        <v>5</v>
      </c>
      <c r="B175" s="1" t="s">
        <v>2654</v>
      </c>
      <c r="C175" s="1">
        <v>56</v>
      </c>
      <c r="D175" s="1">
        <v>57.7</v>
      </c>
      <c r="E175" s="1">
        <v>62</v>
      </c>
      <c r="F175" s="1">
        <v>62.6</v>
      </c>
      <c r="G175" s="1">
        <v>63.6</v>
      </c>
      <c r="H175" s="1">
        <v>0</v>
      </c>
      <c r="I175" s="1"/>
      <c r="J175" s="1"/>
      <c r="K175" s="1"/>
      <c r="L175" s="1"/>
      <c r="M175" s="1"/>
    </row>
    <row r="176" spans="1:13" x14ac:dyDescent="0.3">
      <c r="A176" s="1" t="s">
        <v>40</v>
      </c>
      <c r="B176" s="1" t="s">
        <v>2655</v>
      </c>
      <c r="C176" s="1">
        <v>311</v>
      </c>
      <c r="D176" s="1">
        <v>332.5</v>
      </c>
      <c r="E176" s="1">
        <v>343.8</v>
      </c>
      <c r="F176" s="1">
        <v>346.3</v>
      </c>
      <c r="G176" s="1">
        <v>353.9</v>
      </c>
      <c r="H176" s="1">
        <v>359.1</v>
      </c>
      <c r="I176" s="1">
        <v>371.1</v>
      </c>
      <c r="J176" s="1">
        <v>389.7</v>
      </c>
      <c r="K176" s="1">
        <v>449.5</v>
      </c>
      <c r="L176" s="1">
        <v>0</v>
      </c>
      <c r="M176" s="1"/>
    </row>
    <row r="177" spans="1:13" x14ac:dyDescent="0.3">
      <c r="A177" s="1" t="s">
        <v>40</v>
      </c>
      <c r="B177" s="1" t="s">
        <v>2656</v>
      </c>
      <c r="C177" s="1">
        <v>54</v>
      </c>
      <c r="D177" s="1">
        <v>56.3</v>
      </c>
      <c r="E177" s="1">
        <v>60.2</v>
      </c>
      <c r="F177" s="1">
        <v>61</v>
      </c>
      <c r="G177" s="1">
        <v>0</v>
      </c>
      <c r="H177" s="1"/>
      <c r="I177" s="1"/>
      <c r="J177" s="1"/>
      <c r="K177" s="1"/>
      <c r="L177" s="1"/>
      <c r="M177" s="1"/>
    </row>
    <row r="178" spans="1:13" x14ac:dyDescent="0.3">
      <c r="A178" s="108" t="s">
        <v>415</v>
      </c>
      <c r="B178" s="1" t="s">
        <v>2657</v>
      </c>
      <c r="C178" s="1">
        <v>62</v>
      </c>
      <c r="D178" s="1">
        <v>69.3</v>
      </c>
      <c r="E178" s="1">
        <v>77.099999999999994</v>
      </c>
      <c r="F178" s="1">
        <v>78</v>
      </c>
      <c r="G178" s="1">
        <v>84.9</v>
      </c>
      <c r="H178" s="1">
        <v>87.3</v>
      </c>
      <c r="I178" s="1">
        <v>95</v>
      </c>
      <c r="J178" s="1">
        <v>0</v>
      </c>
      <c r="K178" s="1"/>
      <c r="L178" s="1"/>
      <c r="M178" s="1"/>
    </row>
    <row r="179" spans="1:13" x14ac:dyDescent="0.3">
      <c r="A179" s="104" t="s">
        <v>83</v>
      </c>
      <c r="B179" s="1" t="s">
        <v>2658</v>
      </c>
      <c r="C179" s="1">
        <v>64</v>
      </c>
      <c r="D179" s="1">
        <v>67.599999999999994</v>
      </c>
      <c r="E179" s="1">
        <v>73.3</v>
      </c>
      <c r="F179" s="1">
        <v>73.7</v>
      </c>
      <c r="G179" s="1">
        <v>73.900000000000006</v>
      </c>
      <c r="H179" s="1">
        <v>74.900000000000006</v>
      </c>
      <c r="I179" s="1">
        <v>0</v>
      </c>
      <c r="J179" s="1"/>
      <c r="K179" s="1"/>
      <c r="L179" s="1"/>
      <c r="M179" s="1"/>
    </row>
    <row r="180" spans="1:13" x14ac:dyDescent="0.3">
      <c r="A180" s="115" t="s">
        <v>2659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1:13" x14ac:dyDescent="0.3">
      <c r="A181" s="1" t="s">
        <v>20</v>
      </c>
      <c r="B181" s="1" t="s">
        <v>21</v>
      </c>
      <c r="C181" s="1" t="s">
        <v>22</v>
      </c>
      <c r="D181" s="1" t="s">
        <v>23</v>
      </c>
      <c r="E181" s="1" t="s">
        <v>24</v>
      </c>
      <c r="F181" s="1" t="s">
        <v>25</v>
      </c>
      <c r="G181" s="1" t="s">
        <v>26</v>
      </c>
      <c r="H181" s="1" t="s">
        <v>27</v>
      </c>
      <c r="I181" s="1" t="s">
        <v>28</v>
      </c>
      <c r="J181" s="1" t="s">
        <v>29</v>
      </c>
      <c r="K181" s="1" t="s">
        <v>30</v>
      </c>
      <c r="L181" s="1"/>
    </row>
    <row r="182" spans="1:13" x14ac:dyDescent="0.3">
      <c r="A182" s="1" t="s">
        <v>2</v>
      </c>
      <c r="B182" s="1" t="s">
        <v>2660</v>
      </c>
      <c r="C182" s="1">
        <v>1323</v>
      </c>
      <c r="D182" s="1">
        <v>1315</v>
      </c>
      <c r="E182" s="1">
        <v>1315</v>
      </c>
      <c r="F182" s="1">
        <v>1315</v>
      </c>
      <c r="G182" s="1">
        <v>1315</v>
      </c>
      <c r="H182" s="1">
        <v>1315</v>
      </c>
      <c r="I182" s="1">
        <v>1315</v>
      </c>
      <c r="J182" s="1">
        <v>1315</v>
      </c>
      <c r="K182" s="1">
        <v>1315</v>
      </c>
      <c r="L182" s="1"/>
    </row>
    <row r="183" spans="1:13" x14ac:dyDescent="0.3">
      <c r="A183" s="1" t="s">
        <v>2</v>
      </c>
      <c r="B183" s="1" t="s">
        <v>2661</v>
      </c>
      <c r="C183" s="1">
        <v>1013</v>
      </c>
      <c r="D183" s="1">
        <v>1037.5999999999999</v>
      </c>
      <c r="E183" s="1">
        <v>1043.2</v>
      </c>
      <c r="F183" s="1">
        <v>1049.2</v>
      </c>
      <c r="G183" s="1">
        <v>1058.5</v>
      </c>
      <c r="H183" s="1">
        <v>1059.3</v>
      </c>
      <c r="I183" s="1">
        <v>1161</v>
      </c>
      <c r="J183" s="1">
        <v>1619.9</v>
      </c>
      <c r="K183" s="1">
        <v>1315</v>
      </c>
      <c r="L183" s="1"/>
    </row>
    <row r="184" spans="1:13" x14ac:dyDescent="0.3">
      <c r="A184" s="1" t="s">
        <v>2</v>
      </c>
      <c r="B184" s="1" t="s">
        <v>2662</v>
      </c>
      <c r="C184" s="1">
        <v>494</v>
      </c>
      <c r="D184" s="1">
        <v>502.1</v>
      </c>
      <c r="E184" s="1">
        <v>503.8</v>
      </c>
      <c r="F184" s="1">
        <v>505.1</v>
      </c>
      <c r="G184" s="1">
        <v>508.1</v>
      </c>
      <c r="H184" s="1">
        <v>513.5</v>
      </c>
      <c r="I184" s="1">
        <v>534.6</v>
      </c>
      <c r="J184" s="1">
        <v>0</v>
      </c>
      <c r="K184" s="1"/>
      <c r="L184" s="1"/>
    </row>
    <row r="185" spans="1:13" x14ac:dyDescent="0.3">
      <c r="A185" s="1" t="s">
        <v>3</v>
      </c>
      <c r="B185" s="1" t="s">
        <v>2663</v>
      </c>
      <c r="C185" s="1">
        <v>2080</v>
      </c>
      <c r="D185" s="1">
        <v>1315</v>
      </c>
      <c r="E185" s="1">
        <v>1315</v>
      </c>
      <c r="F185" s="1">
        <v>1315</v>
      </c>
      <c r="G185" s="1">
        <v>1315</v>
      </c>
      <c r="H185" s="1">
        <v>1315</v>
      </c>
      <c r="I185" s="1">
        <v>1315</v>
      </c>
      <c r="J185" s="1">
        <v>1315</v>
      </c>
      <c r="K185" s="1">
        <v>1315</v>
      </c>
      <c r="L185" s="1"/>
    </row>
    <row r="186" spans="1:13" x14ac:dyDescent="0.3">
      <c r="A186" s="1" t="s">
        <v>3</v>
      </c>
      <c r="B186" s="1" t="s">
        <v>2664</v>
      </c>
      <c r="C186" s="1">
        <v>529</v>
      </c>
      <c r="D186" s="1">
        <v>1135.8</v>
      </c>
      <c r="E186" s="1">
        <v>1136</v>
      </c>
      <c r="F186" s="1">
        <v>1141</v>
      </c>
      <c r="G186" s="1">
        <v>1167.4000000000001</v>
      </c>
      <c r="H186" s="1">
        <v>1190</v>
      </c>
      <c r="I186" s="1">
        <v>1237.3</v>
      </c>
      <c r="J186" s="1">
        <v>1256.2</v>
      </c>
      <c r="K186" s="1">
        <v>1328.4</v>
      </c>
      <c r="L186" s="1"/>
    </row>
    <row r="187" spans="1:13" x14ac:dyDescent="0.3">
      <c r="A187" s="1" t="s">
        <v>36</v>
      </c>
      <c r="B187" s="1" t="s">
        <v>2665</v>
      </c>
      <c r="C187" s="1">
        <v>681</v>
      </c>
      <c r="D187" s="1">
        <v>709.7</v>
      </c>
      <c r="E187" s="1">
        <v>709.7</v>
      </c>
      <c r="F187" s="1">
        <v>712.7</v>
      </c>
      <c r="G187" s="1">
        <v>727.4</v>
      </c>
      <c r="H187" s="1">
        <v>769.5</v>
      </c>
      <c r="I187" s="1">
        <v>790.6</v>
      </c>
      <c r="J187" s="1">
        <v>797</v>
      </c>
      <c r="K187" s="1">
        <v>806.4</v>
      </c>
      <c r="L187" s="1"/>
    </row>
    <row r="188" spans="1:13" x14ac:dyDescent="0.3">
      <c r="A188" s="1" t="s">
        <v>6</v>
      </c>
      <c r="B188" s="1" t="s">
        <v>2666</v>
      </c>
      <c r="C188" s="1">
        <v>226</v>
      </c>
      <c r="D188" s="1">
        <v>241.8</v>
      </c>
      <c r="E188" s="1">
        <v>242.1</v>
      </c>
      <c r="F188" s="1">
        <v>255.1</v>
      </c>
      <c r="G188" s="1">
        <v>268.2</v>
      </c>
      <c r="H188" s="1">
        <v>287.3</v>
      </c>
      <c r="I188" s="1">
        <v>0</v>
      </c>
      <c r="J188" s="1"/>
      <c r="K188" s="1"/>
      <c r="L188" s="1"/>
    </row>
    <row r="189" spans="1:13" x14ac:dyDescent="0.3">
      <c r="A189" s="1" t="s">
        <v>5</v>
      </c>
      <c r="B189" s="1" t="s">
        <v>2667</v>
      </c>
      <c r="C189" s="1">
        <v>85</v>
      </c>
      <c r="D189" s="1">
        <v>90.1</v>
      </c>
      <c r="E189" s="1">
        <v>90.2</v>
      </c>
      <c r="F189" s="1">
        <v>91.2</v>
      </c>
      <c r="G189" s="1">
        <v>0</v>
      </c>
      <c r="H189" s="1"/>
      <c r="I189" s="1"/>
      <c r="J189" s="1"/>
      <c r="K189" s="1"/>
      <c r="L189" s="1"/>
    </row>
    <row r="190" spans="1:13" x14ac:dyDescent="0.3">
      <c r="A190" s="104" t="s">
        <v>83</v>
      </c>
      <c r="B190" s="1" t="s">
        <v>2668</v>
      </c>
      <c r="C190" s="1">
        <v>105</v>
      </c>
      <c r="D190" s="1">
        <v>112.7</v>
      </c>
      <c r="E190" s="1">
        <v>112.8</v>
      </c>
      <c r="F190" s="1">
        <v>114.8</v>
      </c>
      <c r="G190" s="1">
        <v>120.5</v>
      </c>
      <c r="H190" s="1">
        <v>0</v>
      </c>
      <c r="I190" s="1"/>
      <c r="J190" s="1"/>
      <c r="K190" s="1"/>
      <c r="L190" s="1"/>
    </row>
    <row r="191" spans="1:13" x14ac:dyDescent="0.3">
      <c r="A191" s="108" t="s">
        <v>415</v>
      </c>
      <c r="B191" s="1" t="s">
        <v>2669</v>
      </c>
      <c r="C191" s="1">
        <v>36</v>
      </c>
      <c r="D191" s="1">
        <v>37.5</v>
      </c>
      <c r="E191" s="1">
        <v>37.5</v>
      </c>
      <c r="F191" s="1">
        <v>0</v>
      </c>
      <c r="G191" s="1"/>
      <c r="H191" s="1"/>
      <c r="I191" s="1"/>
      <c r="J191" s="1"/>
      <c r="K191" s="1"/>
      <c r="L191" s="1"/>
    </row>
    <row r="192" spans="1:13" x14ac:dyDescent="0.3">
      <c r="A192" s="107" t="s">
        <v>2670</v>
      </c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1:13" x14ac:dyDescent="0.3">
      <c r="A193" s="1" t="s">
        <v>20</v>
      </c>
      <c r="B193" s="1" t="s">
        <v>21</v>
      </c>
      <c r="C193" s="1" t="s">
        <v>22</v>
      </c>
      <c r="D193" s="1" t="s">
        <v>23</v>
      </c>
      <c r="E193" s="1" t="s">
        <v>24</v>
      </c>
      <c r="F193" s="1" t="s">
        <v>25</v>
      </c>
      <c r="G193" s="1" t="s">
        <v>26</v>
      </c>
      <c r="H193" s="1" t="s">
        <v>27</v>
      </c>
      <c r="I193" s="1" t="s">
        <v>28</v>
      </c>
      <c r="J193" s="1" t="s">
        <v>29</v>
      </c>
      <c r="K193" s="1" t="s">
        <v>30</v>
      </c>
      <c r="L193" s="1"/>
    </row>
    <row r="194" spans="1:13" x14ac:dyDescent="0.3">
      <c r="A194" s="1" t="s">
        <v>2</v>
      </c>
      <c r="B194" s="1" t="s">
        <v>2671</v>
      </c>
      <c r="C194" s="1">
        <v>1578</v>
      </c>
      <c r="D194" s="1">
        <v>1419</v>
      </c>
      <c r="E194" s="1">
        <v>1419</v>
      </c>
      <c r="F194" s="1">
        <v>1419</v>
      </c>
      <c r="G194" s="1">
        <v>1419</v>
      </c>
      <c r="H194" s="1">
        <v>1419</v>
      </c>
      <c r="I194" s="1">
        <v>1419</v>
      </c>
      <c r="J194" s="1">
        <v>1419</v>
      </c>
      <c r="K194" s="1">
        <v>1419</v>
      </c>
      <c r="L194" s="1"/>
    </row>
    <row r="195" spans="1:13" x14ac:dyDescent="0.3">
      <c r="A195" s="1" t="s">
        <v>2</v>
      </c>
      <c r="B195" s="1" t="s">
        <v>2672</v>
      </c>
      <c r="C195" s="1">
        <v>945</v>
      </c>
      <c r="D195" s="1">
        <v>955.7</v>
      </c>
      <c r="E195" s="1">
        <v>996</v>
      </c>
      <c r="F195" s="1">
        <v>1001.4</v>
      </c>
      <c r="G195" s="1">
        <v>1011.9</v>
      </c>
      <c r="H195" s="1">
        <v>1050.3</v>
      </c>
      <c r="I195" s="1">
        <v>1787.8</v>
      </c>
      <c r="J195" s="1">
        <v>1419</v>
      </c>
      <c r="K195" s="1">
        <v>1419</v>
      </c>
      <c r="L195" s="1"/>
    </row>
    <row r="196" spans="1:13" x14ac:dyDescent="0.3">
      <c r="A196" s="1" t="s">
        <v>2</v>
      </c>
      <c r="B196" s="1" t="s">
        <v>2673</v>
      </c>
      <c r="C196" s="1">
        <v>696</v>
      </c>
      <c r="D196" s="1">
        <v>704.7</v>
      </c>
      <c r="E196" s="1">
        <v>803.6</v>
      </c>
      <c r="F196" s="1">
        <v>810.4</v>
      </c>
      <c r="G196" s="1">
        <v>817.2</v>
      </c>
      <c r="H196" s="1">
        <v>879.9</v>
      </c>
      <c r="I196" s="1">
        <v>0</v>
      </c>
      <c r="J196" s="1"/>
      <c r="K196" s="1"/>
      <c r="L196" s="1"/>
    </row>
    <row r="197" spans="1:13" x14ac:dyDescent="0.3">
      <c r="A197" s="1" t="s">
        <v>3</v>
      </c>
      <c r="B197" s="1" t="s">
        <v>2674</v>
      </c>
      <c r="C197" s="1">
        <v>1998</v>
      </c>
      <c r="D197" s="1">
        <v>1419</v>
      </c>
      <c r="E197" s="1">
        <v>1419</v>
      </c>
      <c r="F197" s="1">
        <v>1419</v>
      </c>
      <c r="G197" s="1">
        <v>1419</v>
      </c>
      <c r="H197" s="1">
        <v>1419</v>
      </c>
      <c r="I197" s="1">
        <v>1419</v>
      </c>
      <c r="J197" s="1">
        <v>1419</v>
      </c>
      <c r="K197" s="1">
        <v>1419</v>
      </c>
      <c r="L197" s="1"/>
    </row>
    <row r="198" spans="1:13" x14ac:dyDescent="0.3">
      <c r="A198" s="1" t="s">
        <v>3</v>
      </c>
      <c r="B198" s="1" t="s">
        <v>2675</v>
      </c>
      <c r="C198" s="1">
        <v>571</v>
      </c>
      <c r="D198" s="1">
        <v>1050</v>
      </c>
      <c r="E198" s="1">
        <v>1052.5</v>
      </c>
      <c r="F198" s="1">
        <v>1077.5</v>
      </c>
      <c r="G198" s="1">
        <v>1090.5999999999999</v>
      </c>
      <c r="H198" s="1">
        <v>1135.7</v>
      </c>
      <c r="I198" s="1">
        <v>1169.9000000000001</v>
      </c>
      <c r="J198" s="1">
        <v>1239.8</v>
      </c>
      <c r="K198" s="1">
        <v>1659.7</v>
      </c>
      <c r="L198" s="1"/>
    </row>
    <row r="199" spans="1:13" x14ac:dyDescent="0.3">
      <c r="A199" s="1" t="s">
        <v>36</v>
      </c>
      <c r="B199" s="1" t="s">
        <v>2676</v>
      </c>
      <c r="C199" s="1">
        <v>950</v>
      </c>
      <c r="D199" s="1">
        <v>963.6</v>
      </c>
      <c r="E199" s="1">
        <v>964.5</v>
      </c>
      <c r="F199" s="1">
        <v>971.8</v>
      </c>
      <c r="G199" s="1">
        <v>991.1</v>
      </c>
      <c r="H199" s="1">
        <v>1016.7</v>
      </c>
      <c r="I199" s="1">
        <v>1027.9000000000001</v>
      </c>
      <c r="J199" s="1">
        <v>1037.8</v>
      </c>
      <c r="K199" s="1">
        <v>0</v>
      </c>
      <c r="L199" s="1"/>
    </row>
    <row r="200" spans="1:13" x14ac:dyDescent="0.3">
      <c r="A200" s="1" t="s">
        <v>6</v>
      </c>
      <c r="B200" s="1" t="s">
        <v>2677</v>
      </c>
      <c r="C200" s="1">
        <v>189</v>
      </c>
      <c r="D200" s="1">
        <v>194.8</v>
      </c>
      <c r="E200" s="1">
        <v>199.7</v>
      </c>
      <c r="F200" s="1">
        <v>216</v>
      </c>
      <c r="G200" s="1">
        <v>250.4</v>
      </c>
      <c r="H200" s="1">
        <v>0</v>
      </c>
      <c r="I200" s="1"/>
      <c r="J200" s="1"/>
      <c r="K200" s="1"/>
      <c r="L200" s="1"/>
    </row>
    <row r="201" spans="1:13" x14ac:dyDescent="0.3">
      <c r="A201" s="1" t="s">
        <v>40</v>
      </c>
      <c r="B201" s="1" t="s">
        <v>2678</v>
      </c>
      <c r="C201" s="1">
        <v>87</v>
      </c>
      <c r="D201" s="1">
        <v>91.6</v>
      </c>
      <c r="E201" s="1">
        <v>93.2</v>
      </c>
      <c r="F201" s="1">
        <v>105.6</v>
      </c>
      <c r="G201" s="1">
        <v>0</v>
      </c>
      <c r="H201" s="1"/>
      <c r="I201" s="1"/>
      <c r="J201" s="1"/>
      <c r="K201" s="1"/>
      <c r="L201" s="1"/>
    </row>
    <row r="202" spans="1:13" x14ac:dyDescent="0.3">
      <c r="A202" s="118" t="s">
        <v>415</v>
      </c>
      <c r="B202" s="22" t="s">
        <v>2679</v>
      </c>
      <c r="C202" s="22">
        <v>80</v>
      </c>
      <c r="D202" s="22">
        <v>89.9</v>
      </c>
      <c r="E202" s="22">
        <v>92</v>
      </c>
      <c r="F202" s="22">
        <v>0</v>
      </c>
      <c r="G202" s="22"/>
      <c r="H202" s="22"/>
      <c r="I202" s="22"/>
      <c r="J202" s="22"/>
      <c r="K202" s="22"/>
      <c r="L202" s="22"/>
    </row>
    <row r="203" spans="1:13" x14ac:dyDescent="0.3">
      <c r="A203" s="107" t="s">
        <v>2680</v>
      </c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1:13" x14ac:dyDescent="0.3">
      <c r="A204" s="1" t="s">
        <v>20</v>
      </c>
      <c r="B204" s="1" t="s">
        <v>21</v>
      </c>
      <c r="C204" s="1" t="s">
        <v>22</v>
      </c>
      <c r="D204" s="1" t="s">
        <v>23</v>
      </c>
      <c r="E204" s="1" t="s">
        <v>24</v>
      </c>
      <c r="F204" s="1" t="s">
        <v>25</v>
      </c>
      <c r="G204" s="1" t="s">
        <v>26</v>
      </c>
      <c r="H204" s="1" t="s">
        <v>27</v>
      </c>
      <c r="I204" s="1" t="s">
        <v>28</v>
      </c>
      <c r="J204" s="1" t="s">
        <v>29</v>
      </c>
      <c r="K204" s="1" t="s">
        <v>30</v>
      </c>
      <c r="L204" s="1" t="s">
        <v>31</v>
      </c>
      <c r="M204" s="1" t="s">
        <v>2467</v>
      </c>
    </row>
    <row r="205" spans="1:13" x14ac:dyDescent="0.3">
      <c r="A205" s="1" t="s">
        <v>2</v>
      </c>
      <c r="B205" s="1" t="s">
        <v>2681</v>
      </c>
      <c r="C205" s="1">
        <v>1356</v>
      </c>
      <c r="D205" s="1">
        <v>1364.8</v>
      </c>
      <c r="E205" s="1">
        <v>1368</v>
      </c>
      <c r="F205" s="1">
        <v>1394.4</v>
      </c>
      <c r="G205" s="1">
        <v>1399.4</v>
      </c>
      <c r="H205" s="1">
        <v>1384.8</v>
      </c>
      <c r="I205" s="1">
        <v>1387.8</v>
      </c>
      <c r="J205" s="1">
        <v>1477.7</v>
      </c>
      <c r="K205" s="1">
        <v>1600.3</v>
      </c>
      <c r="L205" s="1">
        <v>1512</v>
      </c>
      <c r="M205" s="1">
        <v>1512</v>
      </c>
    </row>
    <row r="206" spans="1:13" x14ac:dyDescent="0.3">
      <c r="A206" s="1" t="s">
        <v>2</v>
      </c>
      <c r="B206" s="1" t="s">
        <v>2682</v>
      </c>
      <c r="C206" s="1">
        <v>773</v>
      </c>
      <c r="D206" s="1">
        <v>778.9</v>
      </c>
      <c r="E206" s="1">
        <v>779.9</v>
      </c>
      <c r="F206" s="1">
        <v>782.9</v>
      </c>
      <c r="G206" s="1">
        <v>785.2</v>
      </c>
      <c r="H206" s="1">
        <v>785.2</v>
      </c>
      <c r="I206" s="1">
        <v>786.2</v>
      </c>
      <c r="J206" s="1">
        <v>811.4</v>
      </c>
      <c r="K206" s="1">
        <v>1377.6</v>
      </c>
      <c r="L206" s="1">
        <v>1453.7</v>
      </c>
      <c r="M206" s="1">
        <v>1597.6</v>
      </c>
    </row>
    <row r="207" spans="1:13" x14ac:dyDescent="0.3">
      <c r="A207" s="1" t="s">
        <v>2</v>
      </c>
      <c r="B207" s="1" t="s">
        <v>2683</v>
      </c>
      <c r="C207" s="1">
        <v>724</v>
      </c>
      <c r="D207" s="1">
        <v>729.1</v>
      </c>
      <c r="E207" s="1">
        <v>731.1</v>
      </c>
      <c r="F207" s="1">
        <v>736.5</v>
      </c>
      <c r="G207" s="1">
        <v>739.9</v>
      </c>
      <c r="H207" s="1">
        <v>743.9</v>
      </c>
      <c r="I207" s="1">
        <v>751.2</v>
      </c>
      <c r="J207" s="1">
        <v>774.2</v>
      </c>
      <c r="K207" s="1">
        <v>0</v>
      </c>
      <c r="L207" s="1"/>
      <c r="M207" s="1"/>
    </row>
    <row r="208" spans="1:13" x14ac:dyDescent="0.3">
      <c r="A208" s="1" t="s">
        <v>3</v>
      </c>
      <c r="B208" s="1" t="s">
        <v>2684</v>
      </c>
      <c r="C208" s="1">
        <v>1902</v>
      </c>
      <c r="D208" s="1">
        <v>1512</v>
      </c>
      <c r="E208" s="1">
        <v>1512</v>
      </c>
      <c r="F208" s="1">
        <v>1512</v>
      </c>
      <c r="G208" s="1">
        <v>1512</v>
      </c>
      <c r="H208" s="1">
        <v>1512</v>
      </c>
      <c r="I208" s="1">
        <v>1512</v>
      </c>
      <c r="J208" s="1">
        <v>1512</v>
      </c>
      <c r="K208" s="1">
        <v>1512</v>
      </c>
      <c r="L208" s="1">
        <v>1512</v>
      </c>
      <c r="M208" s="1">
        <v>1512</v>
      </c>
    </row>
    <row r="209" spans="1:13" x14ac:dyDescent="0.3">
      <c r="A209" s="1" t="s">
        <v>3</v>
      </c>
      <c r="B209" s="1" t="s">
        <v>2023</v>
      </c>
      <c r="C209" s="1">
        <v>872</v>
      </c>
      <c r="D209" s="1">
        <v>1162.0999999999999</v>
      </c>
      <c r="E209" s="1">
        <v>1164.0999999999999</v>
      </c>
      <c r="F209" s="1">
        <v>1173.5999999999999</v>
      </c>
      <c r="G209" s="1">
        <v>1184.8</v>
      </c>
      <c r="H209" s="1">
        <v>1214.7</v>
      </c>
      <c r="I209" s="1">
        <v>1239</v>
      </c>
      <c r="J209" s="1">
        <v>1275.2</v>
      </c>
      <c r="K209" s="1">
        <v>1287.4000000000001</v>
      </c>
      <c r="L209" s="1">
        <v>1289.9000000000001</v>
      </c>
      <c r="M209" s="1">
        <v>0</v>
      </c>
    </row>
    <row r="210" spans="1:13" x14ac:dyDescent="0.3">
      <c r="A210" s="1" t="s">
        <v>36</v>
      </c>
      <c r="B210" s="1" t="s">
        <v>2685</v>
      </c>
      <c r="C210" s="1">
        <v>1368</v>
      </c>
      <c r="D210" s="1">
        <v>1381.9</v>
      </c>
      <c r="E210" s="1">
        <v>1390.9</v>
      </c>
      <c r="F210" s="1">
        <v>1394.4</v>
      </c>
      <c r="G210" s="1">
        <v>1399.4</v>
      </c>
      <c r="H210" s="1">
        <v>1409.6</v>
      </c>
      <c r="I210" s="1">
        <v>1448.4</v>
      </c>
      <c r="J210" s="1">
        <v>1462.4</v>
      </c>
      <c r="K210" s="1">
        <v>1468.4</v>
      </c>
      <c r="L210" s="1">
        <v>1469.4</v>
      </c>
      <c r="M210" s="1">
        <v>1671.4</v>
      </c>
    </row>
    <row r="211" spans="1:13" x14ac:dyDescent="0.3">
      <c r="A211" s="1" t="s">
        <v>6</v>
      </c>
      <c r="B211" s="1" t="s">
        <v>2686</v>
      </c>
      <c r="C211" s="1">
        <v>222</v>
      </c>
      <c r="D211" s="1">
        <v>225.1</v>
      </c>
      <c r="E211" s="1">
        <v>231.1</v>
      </c>
      <c r="F211" s="1">
        <v>234.1</v>
      </c>
      <c r="G211" s="1">
        <v>249.3</v>
      </c>
      <c r="H211" s="1">
        <v>265.5</v>
      </c>
      <c r="I211" s="1">
        <v>274.5</v>
      </c>
      <c r="J211" s="1">
        <v>0</v>
      </c>
      <c r="K211" s="1"/>
      <c r="L211" s="1"/>
      <c r="M211" s="1"/>
    </row>
    <row r="212" spans="1:13" x14ac:dyDescent="0.3">
      <c r="A212" s="1" t="s">
        <v>5</v>
      </c>
      <c r="B212" s="1" t="s">
        <v>2687</v>
      </c>
      <c r="C212" s="1">
        <v>82</v>
      </c>
      <c r="D212" s="1">
        <v>87.7</v>
      </c>
      <c r="E212" s="1">
        <v>88.7</v>
      </c>
      <c r="F212" s="1">
        <v>94.9</v>
      </c>
      <c r="G212" s="1">
        <v>96.2</v>
      </c>
      <c r="H212" s="1">
        <v>0</v>
      </c>
      <c r="I212" s="1"/>
      <c r="J212" s="1"/>
      <c r="K212" s="1"/>
      <c r="L212" s="1"/>
      <c r="M212" s="1"/>
    </row>
    <row r="213" spans="1:13" x14ac:dyDescent="0.3">
      <c r="A213" s="108" t="s">
        <v>415</v>
      </c>
      <c r="B213" s="1" t="s">
        <v>2688</v>
      </c>
      <c r="C213" s="1">
        <v>60</v>
      </c>
      <c r="D213" s="1">
        <v>63.3</v>
      </c>
      <c r="E213" s="1">
        <v>67.3</v>
      </c>
      <c r="F213" s="1">
        <v>69.5</v>
      </c>
      <c r="G213" s="1">
        <v>0</v>
      </c>
      <c r="H213" s="1"/>
      <c r="I213" s="1"/>
      <c r="J213" s="1"/>
      <c r="K213" s="1"/>
      <c r="L213" s="1"/>
      <c r="M213" s="1"/>
    </row>
    <row r="214" spans="1:13" x14ac:dyDescent="0.3">
      <c r="A214" s="104" t="s">
        <v>83</v>
      </c>
      <c r="B214" s="1" t="s">
        <v>2689</v>
      </c>
      <c r="C214" s="1">
        <v>105</v>
      </c>
      <c r="D214" s="1">
        <v>110.7</v>
      </c>
      <c r="E214" s="1">
        <v>111.7</v>
      </c>
      <c r="F214" s="1">
        <v>120.7</v>
      </c>
      <c r="G214" s="1">
        <v>122.9</v>
      </c>
      <c r="H214" s="1">
        <v>129.4</v>
      </c>
      <c r="I214" s="1">
        <v>0</v>
      </c>
      <c r="J214" s="1"/>
      <c r="K214" s="1"/>
      <c r="L214" s="1"/>
      <c r="M214" s="1"/>
    </row>
    <row r="215" spans="1:13" x14ac:dyDescent="0.3">
      <c r="A215" s="117" t="s">
        <v>2690</v>
      </c>
      <c r="B215" s="1" t="s">
        <v>2691</v>
      </c>
      <c r="C215" s="1">
        <v>51</v>
      </c>
      <c r="D215" s="1">
        <v>52.3</v>
      </c>
      <c r="E215" s="1">
        <v>56.5</v>
      </c>
      <c r="F215" s="1">
        <v>0</v>
      </c>
      <c r="G215" s="1"/>
      <c r="H215" s="1"/>
      <c r="I215" s="1"/>
      <c r="J215" s="1"/>
      <c r="K215" s="1"/>
      <c r="L215" s="1"/>
      <c r="M215" s="1"/>
    </row>
    <row r="216" spans="1:13" x14ac:dyDescent="0.3">
      <c r="A216" s="1" t="s">
        <v>40</v>
      </c>
      <c r="B216" s="1" t="s">
        <v>2692</v>
      </c>
      <c r="C216" s="1">
        <v>41</v>
      </c>
      <c r="D216" s="1">
        <v>41.6</v>
      </c>
      <c r="E216" s="1">
        <v>0</v>
      </c>
      <c r="F216" s="1"/>
      <c r="G216" s="1"/>
      <c r="H216" s="1"/>
      <c r="I216" s="1"/>
      <c r="J216" s="1"/>
      <c r="K216" s="1"/>
      <c r="L216" s="1"/>
      <c r="M216" s="1"/>
    </row>
    <row r="217" spans="1:13" x14ac:dyDescent="0.3">
      <c r="A217" s="115" t="s">
        <v>2693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1:13" x14ac:dyDescent="0.3">
      <c r="A218" s="1" t="s">
        <v>20</v>
      </c>
      <c r="B218" s="1" t="s">
        <v>21</v>
      </c>
      <c r="C218" s="1" t="s">
        <v>22</v>
      </c>
      <c r="D218" s="1" t="s">
        <v>23</v>
      </c>
      <c r="E218" s="1" t="s">
        <v>24</v>
      </c>
      <c r="F218" s="1" t="s">
        <v>25</v>
      </c>
      <c r="G218" s="1" t="s">
        <v>26</v>
      </c>
      <c r="H218" s="1" t="s">
        <v>27</v>
      </c>
      <c r="I218" s="1" t="s">
        <v>28</v>
      </c>
      <c r="J218" s="1" t="s">
        <v>29</v>
      </c>
      <c r="K218" s="1" t="s">
        <v>30</v>
      </c>
      <c r="L218" s="1"/>
    </row>
    <row r="219" spans="1:13" x14ac:dyDescent="0.3">
      <c r="A219" s="1" t="s">
        <v>2</v>
      </c>
      <c r="B219" s="1" t="s">
        <v>2694</v>
      </c>
      <c r="C219" s="1">
        <v>2263</v>
      </c>
      <c r="D219" s="1">
        <v>1734</v>
      </c>
      <c r="E219" s="1">
        <v>1734</v>
      </c>
      <c r="F219" s="1">
        <v>1734</v>
      </c>
      <c r="G219" s="1">
        <v>1734</v>
      </c>
      <c r="H219" s="1">
        <v>1734</v>
      </c>
      <c r="I219" s="1">
        <v>1734</v>
      </c>
      <c r="J219" s="1">
        <v>1734</v>
      </c>
      <c r="K219" s="1">
        <v>1734</v>
      </c>
      <c r="L219" s="1"/>
    </row>
    <row r="220" spans="1:13" x14ac:dyDescent="0.3">
      <c r="A220" s="1" t="s">
        <v>2</v>
      </c>
      <c r="B220" s="1" t="s">
        <v>2695</v>
      </c>
      <c r="C220" s="1">
        <v>827</v>
      </c>
      <c r="D220" s="1">
        <v>1224.5999999999999</v>
      </c>
      <c r="E220" s="1">
        <v>1228.3</v>
      </c>
      <c r="F220" s="1">
        <v>1249.8</v>
      </c>
      <c r="G220" s="1">
        <v>1262.4000000000001</v>
      </c>
      <c r="H220" s="1">
        <v>1362.7</v>
      </c>
      <c r="I220" s="1">
        <v>1386.7</v>
      </c>
      <c r="J220" s="1">
        <v>1420.8</v>
      </c>
      <c r="K220" s="1">
        <v>0</v>
      </c>
      <c r="L220" s="1"/>
    </row>
    <row r="221" spans="1:13" x14ac:dyDescent="0.3">
      <c r="A221" s="1" t="s">
        <v>3</v>
      </c>
      <c r="B221" s="1" t="s">
        <v>2696</v>
      </c>
      <c r="C221" s="1">
        <v>1562</v>
      </c>
      <c r="D221" s="1">
        <v>1608.5</v>
      </c>
      <c r="E221" s="1">
        <v>1610</v>
      </c>
      <c r="F221" s="1">
        <v>1618.7</v>
      </c>
      <c r="G221" s="1">
        <v>1644.7</v>
      </c>
      <c r="H221" s="1">
        <v>1670</v>
      </c>
      <c r="I221" s="1">
        <v>2033</v>
      </c>
      <c r="J221" s="1">
        <v>1734</v>
      </c>
      <c r="K221" s="1">
        <v>1734</v>
      </c>
      <c r="L221" s="1"/>
    </row>
    <row r="222" spans="1:13" x14ac:dyDescent="0.3">
      <c r="A222" s="1" t="s">
        <v>3</v>
      </c>
      <c r="B222" s="1" t="s">
        <v>2697</v>
      </c>
      <c r="C222" s="1">
        <v>436</v>
      </c>
      <c r="D222" s="1">
        <v>448.2</v>
      </c>
      <c r="E222" s="1">
        <v>450.6</v>
      </c>
      <c r="F222" s="1">
        <v>457.9</v>
      </c>
      <c r="G222" s="1">
        <v>468.9</v>
      </c>
      <c r="H222" s="1">
        <v>491.8</v>
      </c>
      <c r="I222" s="1">
        <v>0</v>
      </c>
      <c r="J222" s="1"/>
      <c r="K222" s="1"/>
      <c r="L222" s="1"/>
    </row>
    <row r="223" spans="1:13" x14ac:dyDescent="0.3">
      <c r="A223" s="1" t="s">
        <v>36</v>
      </c>
      <c r="B223" s="1" t="s">
        <v>2698</v>
      </c>
      <c r="C223" s="1">
        <v>1454</v>
      </c>
      <c r="D223" s="1">
        <v>1463.8</v>
      </c>
      <c r="E223" s="1">
        <v>1465.8</v>
      </c>
      <c r="F223" s="1">
        <v>1468.8</v>
      </c>
      <c r="G223" s="1">
        <v>1492.1</v>
      </c>
      <c r="H223" s="1">
        <v>1507.3</v>
      </c>
      <c r="I223" s="1">
        <v>1525</v>
      </c>
      <c r="J223" s="1">
        <v>1590.9</v>
      </c>
      <c r="K223" s="1">
        <v>1884.6</v>
      </c>
      <c r="L223" s="1"/>
    </row>
    <row r="224" spans="1:13" x14ac:dyDescent="0.3">
      <c r="A224" s="1" t="s">
        <v>6</v>
      </c>
      <c r="B224" s="1" t="s">
        <v>2699</v>
      </c>
      <c r="C224" s="1">
        <v>159</v>
      </c>
      <c r="D224" s="1">
        <v>181</v>
      </c>
      <c r="E224" s="1">
        <v>182</v>
      </c>
      <c r="F224" s="1">
        <v>213.1</v>
      </c>
      <c r="G224" s="1">
        <v>243.1</v>
      </c>
      <c r="H224" s="1">
        <v>0</v>
      </c>
      <c r="I224" s="1"/>
      <c r="J224" s="1"/>
      <c r="K224" s="1"/>
      <c r="L224" s="1"/>
    </row>
    <row r="225" spans="1:12" x14ac:dyDescent="0.3">
      <c r="A225" s="1" t="s">
        <v>5</v>
      </c>
      <c r="B225" s="1" t="s">
        <v>2700</v>
      </c>
      <c r="C225" s="1">
        <v>133</v>
      </c>
      <c r="D225" s="1">
        <v>136.69999999999999</v>
      </c>
      <c r="E225" s="1">
        <v>141</v>
      </c>
      <c r="F225" s="1">
        <v>144</v>
      </c>
      <c r="G225" s="1">
        <v>0</v>
      </c>
      <c r="H225" s="1"/>
      <c r="I225" s="1"/>
      <c r="J225" s="1"/>
      <c r="K225" s="1"/>
      <c r="L225" s="1"/>
    </row>
    <row r="226" spans="1:12" x14ac:dyDescent="0.3">
      <c r="A226" s="111" t="s">
        <v>695</v>
      </c>
      <c r="B226" s="1" t="s">
        <v>2701</v>
      </c>
      <c r="C226" s="1">
        <v>81</v>
      </c>
      <c r="D226" s="1">
        <v>86.8</v>
      </c>
      <c r="E226" s="1">
        <v>87.8</v>
      </c>
      <c r="F226" s="1">
        <v>0</v>
      </c>
      <c r="G226" s="1"/>
      <c r="H226" s="1"/>
      <c r="I226" s="1"/>
      <c r="J226" s="1"/>
      <c r="K226" s="1"/>
      <c r="L226" s="1"/>
    </row>
    <row r="227" spans="1:12" x14ac:dyDescent="0.3">
      <c r="A227" s="106" t="s">
        <v>120</v>
      </c>
      <c r="B227" s="1" t="s">
        <v>2702</v>
      </c>
      <c r="C227" s="1">
        <v>20</v>
      </c>
      <c r="D227" s="1">
        <v>21.9</v>
      </c>
      <c r="E227" s="1">
        <v>0</v>
      </c>
      <c r="F227" s="1"/>
      <c r="G227" s="1"/>
      <c r="H227" s="1"/>
      <c r="I227" s="1"/>
      <c r="J227" s="1"/>
      <c r="K227" s="1"/>
      <c r="L227" s="1"/>
    </row>
    <row r="228" spans="1:12" x14ac:dyDescent="0.3">
      <c r="A228" s="107" t="s">
        <v>717</v>
      </c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1:12" x14ac:dyDescent="0.3">
      <c r="A229" s="1" t="s">
        <v>20</v>
      </c>
      <c r="B229" s="1" t="s">
        <v>21</v>
      </c>
      <c r="C229" s="1" t="s">
        <v>22</v>
      </c>
      <c r="D229" s="1" t="s">
        <v>23</v>
      </c>
      <c r="E229" s="1" t="s">
        <v>24</v>
      </c>
      <c r="F229" s="1" t="s">
        <v>25</v>
      </c>
      <c r="G229" s="1" t="s">
        <v>26</v>
      </c>
      <c r="H229" s="1" t="s">
        <v>27</v>
      </c>
      <c r="I229" s="1" t="s">
        <v>28</v>
      </c>
      <c r="J229" s="1" t="s">
        <v>29</v>
      </c>
      <c r="K229" s="1"/>
      <c r="L229" s="1"/>
    </row>
    <row r="230" spans="1:12" x14ac:dyDescent="0.3">
      <c r="A230" s="1" t="s">
        <v>2</v>
      </c>
      <c r="B230" s="1" t="s">
        <v>2703</v>
      </c>
      <c r="C230" s="1">
        <v>971</v>
      </c>
      <c r="D230" s="1">
        <v>974.7</v>
      </c>
      <c r="E230" s="1">
        <v>980</v>
      </c>
      <c r="F230" s="1">
        <v>992</v>
      </c>
      <c r="G230" s="1">
        <v>1031</v>
      </c>
      <c r="H230" s="1">
        <v>1160.5999999999999</v>
      </c>
      <c r="I230" s="1">
        <v>1079</v>
      </c>
      <c r="J230" s="1">
        <v>1079</v>
      </c>
      <c r="K230" s="1"/>
      <c r="L230" s="1"/>
    </row>
    <row r="231" spans="1:12" x14ac:dyDescent="0.3">
      <c r="A231" s="1" t="s">
        <v>2</v>
      </c>
      <c r="B231" s="1" t="s">
        <v>2704</v>
      </c>
      <c r="C231" s="1">
        <v>739</v>
      </c>
      <c r="D231" s="1">
        <v>741</v>
      </c>
      <c r="E231" s="1">
        <v>744</v>
      </c>
      <c r="F231" s="1">
        <v>771.1</v>
      </c>
      <c r="G231" s="1">
        <v>792.9</v>
      </c>
      <c r="H231" s="1">
        <v>871.9</v>
      </c>
      <c r="I231" s="1">
        <v>940.4</v>
      </c>
      <c r="J231" s="1">
        <v>1035.7</v>
      </c>
      <c r="K231" s="1"/>
      <c r="L231" s="1"/>
    </row>
    <row r="232" spans="1:12" x14ac:dyDescent="0.3">
      <c r="A232" s="1" t="s">
        <v>3</v>
      </c>
      <c r="B232" s="1" t="s">
        <v>2705</v>
      </c>
      <c r="C232" s="1">
        <v>1176</v>
      </c>
      <c r="D232" s="1">
        <v>1079</v>
      </c>
      <c r="E232" s="1">
        <v>1079</v>
      </c>
      <c r="F232" s="1">
        <v>1079</v>
      </c>
      <c r="G232" s="1">
        <v>1079</v>
      </c>
      <c r="H232" s="1">
        <v>1079</v>
      </c>
      <c r="I232" s="1">
        <v>1079</v>
      </c>
      <c r="J232" s="1">
        <v>1079</v>
      </c>
      <c r="K232" s="1"/>
      <c r="L232" s="1"/>
    </row>
    <row r="233" spans="1:12" x14ac:dyDescent="0.3">
      <c r="A233" s="1" t="s">
        <v>3</v>
      </c>
      <c r="B233" s="1" t="s">
        <v>2706</v>
      </c>
      <c r="C233" s="1">
        <v>342</v>
      </c>
      <c r="D233" s="1">
        <v>411.8</v>
      </c>
      <c r="E233" s="1">
        <v>415.1</v>
      </c>
      <c r="F233" s="1">
        <v>438.7</v>
      </c>
      <c r="G233" s="1">
        <v>0</v>
      </c>
      <c r="H233" s="1"/>
      <c r="I233" s="1"/>
      <c r="J233" s="1"/>
      <c r="K233" s="1"/>
      <c r="L233" s="1"/>
    </row>
    <row r="234" spans="1:12" x14ac:dyDescent="0.3">
      <c r="A234" s="1" t="s">
        <v>36</v>
      </c>
      <c r="B234" s="1" t="s">
        <v>2707</v>
      </c>
      <c r="C234" s="1">
        <v>524</v>
      </c>
      <c r="D234" s="1">
        <v>527.1</v>
      </c>
      <c r="E234" s="1">
        <v>528.1</v>
      </c>
      <c r="F234" s="1">
        <v>543.1</v>
      </c>
      <c r="G234" s="1">
        <v>607.79999999999995</v>
      </c>
      <c r="H234" s="1">
        <v>684.2</v>
      </c>
      <c r="I234" s="1">
        <v>685</v>
      </c>
      <c r="J234" s="1">
        <v>0</v>
      </c>
      <c r="K234" s="1"/>
      <c r="L234" s="1"/>
    </row>
    <row r="235" spans="1:12" x14ac:dyDescent="0.3">
      <c r="A235" s="1" t="s">
        <v>6</v>
      </c>
      <c r="B235" s="1" t="s">
        <v>2708</v>
      </c>
      <c r="C235" s="1">
        <v>102</v>
      </c>
      <c r="D235" s="1">
        <v>103.2</v>
      </c>
      <c r="E235" s="1">
        <v>109.4</v>
      </c>
      <c r="F235" s="1">
        <v>0</v>
      </c>
      <c r="G235" s="1"/>
      <c r="H235" s="1"/>
      <c r="I235" s="1"/>
      <c r="J235" s="1"/>
      <c r="K235" s="1"/>
      <c r="L235" s="1"/>
    </row>
    <row r="236" spans="1:12" x14ac:dyDescent="0.3">
      <c r="A236" s="1" t="s">
        <v>40</v>
      </c>
      <c r="B236" s="1" t="s">
        <v>2709</v>
      </c>
      <c r="C236" s="1">
        <v>427</v>
      </c>
      <c r="D236" s="1">
        <v>432.8</v>
      </c>
      <c r="E236" s="1">
        <v>437</v>
      </c>
      <c r="F236" s="1">
        <v>452.4</v>
      </c>
      <c r="G236" s="1">
        <v>534.5</v>
      </c>
      <c r="H236" s="1">
        <v>0</v>
      </c>
      <c r="I236" s="1"/>
      <c r="J236" s="1"/>
      <c r="K236" s="1"/>
      <c r="L236" s="1"/>
    </row>
    <row r="237" spans="1:12" x14ac:dyDescent="0.3">
      <c r="A237" s="103" t="s">
        <v>764</v>
      </c>
      <c r="B237" s="1" t="s">
        <v>2710</v>
      </c>
      <c r="C237" s="1">
        <v>34</v>
      </c>
      <c r="D237" s="1">
        <v>35.200000000000003</v>
      </c>
      <c r="E237" s="1">
        <v>0</v>
      </c>
      <c r="F237" s="1"/>
      <c r="G237" s="1"/>
      <c r="H237" s="1"/>
      <c r="I237" s="1"/>
      <c r="J237" s="1"/>
      <c r="K237" s="1"/>
      <c r="L237" s="1"/>
    </row>
    <row r="238" spans="1:12" x14ac:dyDescent="0.3">
      <c r="A238" s="107" t="s">
        <v>2711</v>
      </c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1:12" x14ac:dyDescent="0.3">
      <c r="A239" s="1" t="s">
        <v>20</v>
      </c>
      <c r="B239" s="1" t="s">
        <v>21</v>
      </c>
      <c r="C239" s="1" t="s">
        <v>22</v>
      </c>
      <c r="D239" s="1" t="s">
        <v>23</v>
      </c>
      <c r="E239" s="1" t="s">
        <v>24</v>
      </c>
      <c r="F239" s="1" t="s">
        <v>25</v>
      </c>
      <c r="G239" s="1" t="s">
        <v>26</v>
      </c>
      <c r="H239" s="1" t="s">
        <v>27</v>
      </c>
      <c r="I239" s="1" t="s">
        <v>28</v>
      </c>
      <c r="J239" s="1"/>
      <c r="K239" s="1"/>
      <c r="L239" s="1"/>
    </row>
    <row r="240" spans="1:12" x14ac:dyDescent="0.3">
      <c r="A240" s="1" t="s">
        <v>2</v>
      </c>
      <c r="B240" s="1" t="s">
        <v>2712</v>
      </c>
      <c r="C240" s="1">
        <v>1324</v>
      </c>
      <c r="D240" s="1">
        <v>1334</v>
      </c>
      <c r="E240" s="1">
        <v>1344</v>
      </c>
      <c r="F240" s="1">
        <v>1370.1</v>
      </c>
      <c r="G240" s="1">
        <v>1357</v>
      </c>
      <c r="H240" s="1">
        <v>1357</v>
      </c>
      <c r="I240" s="1">
        <v>1357</v>
      </c>
      <c r="J240" s="1"/>
      <c r="K240" s="1"/>
      <c r="L240" s="1"/>
    </row>
    <row r="241" spans="1:12" x14ac:dyDescent="0.3">
      <c r="A241" s="1" t="s">
        <v>2</v>
      </c>
      <c r="B241" s="1" t="s">
        <v>2713</v>
      </c>
      <c r="C241" s="1">
        <v>780</v>
      </c>
      <c r="D241" s="1">
        <v>786</v>
      </c>
      <c r="E241" s="1">
        <v>794</v>
      </c>
      <c r="F241" s="1">
        <v>812.9</v>
      </c>
      <c r="G241" s="1">
        <v>823.8</v>
      </c>
      <c r="H241" s="1">
        <v>841.7</v>
      </c>
      <c r="I241" s="1">
        <v>0</v>
      </c>
      <c r="J241" s="1"/>
      <c r="K241" s="1"/>
      <c r="L241" s="1"/>
    </row>
    <row r="242" spans="1:12" x14ac:dyDescent="0.3">
      <c r="A242" s="1" t="s">
        <v>3</v>
      </c>
      <c r="B242" s="1" t="s">
        <v>2714</v>
      </c>
      <c r="C242" s="1">
        <v>1310</v>
      </c>
      <c r="D242" s="1">
        <v>1336</v>
      </c>
      <c r="E242" s="1">
        <v>1677</v>
      </c>
      <c r="F242" s="1">
        <v>1357</v>
      </c>
      <c r="G242" s="1">
        <v>1357</v>
      </c>
      <c r="H242" s="1">
        <v>1357</v>
      </c>
      <c r="I242" s="1">
        <v>1357</v>
      </c>
      <c r="J242" s="1"/>
      <c r="K242" s="1"/>
      <c r="L242" s="1"/>
    </row>
    <row r="243" spans="1:12" x14ac:dyDescent="0.3">
      <c r="A243" s="1" t="s">
        <v>3</v>
      </c>
      <c r="B243" s="1" t="s">
        <v>2715</v>
      </c>
      <c r="C243" s="1">
        <v>398</v>
      </c>
      <c r="D243" s="1">
        <v>405</v>
      </c>
      <c r="E243" s="1">
        <v>0</v>
      </c>
      <c r="F243" s="1"/>
      <c r="G243" s="1"/>
      <c r="H243" s="1"/>
      <c r="I243" s="1"/>
      <c r="J243" s="1"/>
      <c r="K243" s="1"/>
      <c r="L243" s="1"/>
    </row>
    <row r="244" spans="1:12" x14ac:dyDescent="0.3">
      <c r="A244" s="1" t="s">
        <v>36</v>
      </c>
      <c r="B244" s="1" t="s">
        <v>2716</v>
      </c>
      <c r="C244" s="1">
        <v>422</v>
      </c>
      <c r="D244" s="1">
        <v>438</v>
      </c>
      <c r="E244" s="1">
        <v>445</v>
      </c>
      <c r="F244" s="1">
        <v>488.7</v>
      </c>
      <c r="G244" s="1">
        <v>488.7</v>
      </c>
      <c r="H244" s="1">
        <v>0</v>
      </c>
      <c r="I244" s="1"/>
      <c r="J244" s="1"/>
      <c r="K244" s="1"/>
      <c r="L244" s="1"/>
    </row>
    <row r="245" spans="1:12" x14ac:dyDescent="0.3">
      <c r="A245" s="1" t="s">
        <v>6</v>
      </c>
      <c r="B245" s="1" t="s">
        <v>2717</v>
      </c>
      <c r="C245" s="1">
        <v>1057</v>
      </c>
      <c r="D245" s="1">
        <v>1100</v>
      </c>
      <c r="E245" s="1">
        <v>1107</v>
      </c>
      <c r="F245" s="1">
        <v>1161</v>
      </c>
      <c r="G245" s="1">
        <v>1162.2</v>
      </c>
      <c r="H245" s="1">
        <v>1258.4000000000001</v>
      </c>
      <c r="I245" s="1">
        <v>1781.4</v>
      </c>
      <c r="J245" s="1"/>
      <c r="K245" s="1"/>
      <c r="L245" s="1"/>
    </row>
    <row r="246" spans="1:12" x14ac:dyDescent="0.3">
      <c r="A246" s="1" t="s">
        <v>5</v>
      </c>
      <c r="B246" s="1" t="s">
        <v>2718</v>
      </c>
      <c r="C246" s="1">
        <v>133</v>
      </c>
      <c r="D246" s="1">
        <v>0</v>
      </c>
      <c r="E246" s="1"/>
      <c r="F246" s="1"/>
      <c r="G246" s="1"/>
      <c r="H246" s="1"/>
      <c r="I246" s="1"/>
      <c r="J246" s="1"/>
      <c r="K246" s="1"/>
      <c r="L246" s="1"/>
    </row>
    <row r="247" spans="1:12" x14ac:dyDescent="0.3">
      <c r="A247" s="107" t="s">
        <v>2719</v>
      </c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1:12" x14ac:dyDescent="0.3">
      <c r="A248" s="1" t="s">
        <v>20</v>
      </c>
      <c r="B248" s="1" t="s">
        <v>21</v>
      </c>
      <c r="C248" s="1" t="s">
        <v>22</v>
      </c>
      <c r="D248" s="1" t="s">
        <v>23</v>
      </c>
      <c r="E248" s="1" t="s">
        <v>24</v>
      </c>
      <c r="F248" s="1" t="s">
        <v>25</v>
      </c>
      <c r="G248" s="1" t="s">
        <v>26</v>
      </c>
      <c r="H248" s="1"/>
      <c r="I248" s="1"/>
      <c r="J248" s="1"/>
      <c r="K248" s="1"/>
      <c r="L248" s="1"/>
    </row>
    <row r="249" spans="1:12" x14ac:dyDescent="0.3">
      <c r="A249" s="1" t="s">
        <v>2</v>
      </c>
      <c r="B249" s="1" t="s">
        <v>2720</v>
      </c>
      <c r="C249" s="1">
        <v>2366</v>
      </c>
      <c r="D249" s="1">
        <v>2104</v>
      </c>
      <c r="E249" s="1">
        <v>2104</v>
      </c>
      <c r="F249" s="1">
        <v>2104</v>
      </c>
      <c r="G249" s="1">
        <v>2104</v>
      </c>
      <c r="H249" s="1"/>
      <c r="I249" s="1"/>
      <c r="J249" s="1"/>
      <c r="K249" s="1"/>
      <c r="L249" s="1"/>
    </row>
    <row r="250" spans="1:12" x14ac:dyDescent="0.3">
      <c r="A250" s="1" t="s">
        <v>2</v>
      </c>
      <c r="B250" s="1" t="s">
        <v>2721</v>
      </c>
      <c r="C250" s="1">
        <v>1241</v>
      </c>
      <c r="D250" s="1">
        <v>1439.5</v>
      </c>
      <c r="E250" s="1">
        <v>1442.5</v>
      </c>
      <c r="F250" s="1">
        <v>1456.9</v>
      </c>
      <c r="G250" s="1">
        <v>1519.1</v>
      </c>
      <c r="H250" s="1"/>
      <c r="I250" s="1"/>
      <c r="J250" s="1"/>
      <c r="K250" s="1"/>
      <c r="L250" s="1"/>
    </row>
    <row r="251" spans="1:12" x14ac:dyDescent="0.3">
      <c r="A251" s="1" t="s">
        <v>3</v>
      </c>
      <c r="B251" s="1" t="s">
        <v>2722</v>
      </c>
      <c r="C251" s="1">
        <v>1848</v>
      </c>
      <c r="D251" s="1">
        <v>1857.4</v>
      </c>
      <c r="E251" s="1">
        <v>1903</v>
      </c>
      <c r="F251" s="1">
        <v>1923</v>
      </c>
      <c r="G251" s="1">
        <v>2303.3000000000002</v>
      </c>
      <c r="H251" s="1"/>
      <c r="I251" s="1"/>
      <c r="J251" s="1"/>
      <c r="K251" s="1"/>
      <c r="L251" s="1"/>
    </row>
    <row r="252" spans="1:12" x14ac:dyDescent="0.3">
      <c r="A252" s="1" t="s">
        <v>36</v>
      </c>
      <c r="B252" s="1" t="s">
        <v>2723</v>
      </c>
      <c r="C252" s="1">
        <v>2336</v>
      </c>
      <c r="D252" s="1">
        <v>2104</v>
      </c>
      <c r="E252" s="1">
        <v>2104</v>
      </c>
      <c r="F252" s="1">
        <v>2104</v>
      </c>
      <c r="G252" s="1">
        <v>2104</v>
      </c>
      <c r="H252" s="1"/>
      <c r="I252" s="1"/>
      <c r="J252" s="1"/>
      <c r="K252" s="1"/>
      <c r="L252" s="1"/>
    </row>
    <row r="253" spans="1:12" x14ac:dyDescent="0.3">
      <c r="A253" s="1" t="s">
        <v>6</v>
      </c>
      <c r="B253" s="1" t="s">
        <v>2724</v>
      </c>
      <c r="C253" s="1">
        <v>1727</v>
      </c>
      <c r="D253" s="1">
        <v>1763.3</v>
      </c>
      <c r="E253" s="1">
        <v>1779.4</v>
      </c>
      <c r="F253" s="1">
        <v>1812.9</v>
      </c>
      <c r="G253" s="1">
        <v>2148.1999999999998</v>
      </c>
      <c r="H253" s="1"/>
      <c r="I253" s="1"/>
      <c r="J253" s="1"/>
      <c r="K253" s="1"/>
      <c r="L253" s="1"/>
    </row>
    <row r="254" spans="1:12" x14ac:dyDescent="0.3">
      <c r="A254" s="1" t="s">
        <v>5</v>
      </c>
      <c r="B254" s="1" t="s">
        <v>2725</v>
      </c>
      <c r="C254" s="1">
        <v>889</v>
      </c>
      <c r="D254" s="1">
        <v>894.6</v>
      </c>
      <c r="E254" s="1">
        <v>974.1</v>
      </c>
      <c r="F254" s="1">
        <v>1009.4</v>
      </c>
      <c r="G254" s="1">
        <v>0</v>
      </c>
      <c r="H254" s="1"/>
      <c r="I254" s="1"/>
      <c r="J254" s="1"/>
      <c r="K254" s="1"/>
      <c r="L254" s="1"/>
    </row>
    <row r="255" spans="1:12" x14ac:dyDescent="0.3">
      <c r="A255" s="1" t="s">
        <v>40</v>
      </c>
      <c r="B255" s="1" t="s">
        <v>2726</v>
      </c>
      <c r="C255" s="1">
        <v>109</v>
      </c>
      <c r="D255" s="1">
        <v>111.9</v>
      </c>
      <c r="E255" s="1">
        <v>135.5</v>
      </c>
      <c r="F255" s="1">
        <v>0</v>
      </c>
      <c r="G255" s="1"/>
      <c r="H255" s="1"/>
      <c r="I255" s="1"/>
      <c r="J255" s="1"/>
      <c r="K255" s="1"/>
      <c r="L255" s="1"/>
    </row>
  </sheetData>
  <mergeCells count="23">
    <mergeCell ref="A1:M1"/>
    <mergeCell ref="A167:M167"/>
    <mergeCell ref="A203:M203"/>
    <mergeCell ref="A217:L217"/>
    <mergeCell ref="A228:L228"/>
    <mergeCell ref="A238:L238"/>
    <mergeCell ref="A247:L247"/>
    <mergeCell ref="A146:L146"/>
    <mergeCell ref="A158:L158"/>
    <mergeCell ref="A180:L180"/>
    <mergeCell ref="A192:L192"/>
    <mergeCell ref="A70:L70"/>
    <mergeCell ref="A15:L15"/>
    <mergeCell ref="A24:L24"/>
    <mergeCell ref="A36:L36"/>
    <mergeCell ref="A48:L48"/>
    <mergeCell ref="A60:L60"/>
    <mergeCell ref="A104:L104"/>
    <mergeCell ref="A125:L125"/>
    <mergeCell ref="A115:L115"/>
    <mergeCell ref="A134:L134"/>
    <mergeCell ref="A81:L81"/>
    <mergeCell ref="A93:L93"/>
  </mergeCells>
  <conditionalFormatting sqref="A3:A12">
    <cfRule type="containsText" dxfId="1811" priority="265" operator="containsText" text="Independent">
      <formula>NOT(ISERROR(SEARCH("Independent",A3)))</formula>
    </cfRule>
    <cfRule type="containsText" dxfId="1810" priority="266" operator="containsText" text="Lib Dem">
      <formula>NOT(ISERROR(SEARCH("Lib Dem",A3)))</formula>
    </cfRule>
    <cfRule type="containsText" dxfId="1809" priority="267" operator="containsText" text="Green">
      <formula>NOT(ISERROR(SEARCH("Green",A3)))</formula>
    </cfRule>
    <cfRule type="containsText" dxfId="1808" priority="268" operator="containsText" text="Conservative">
      <formula>NOT(ISERROR(SEARCH("Conservative",A3)))</formula>
    </cfRule>
    <cfRule type="containsText" dxfId="1807" priority="269" operator="containsText" text="Labour">
      <formula>NOT(ISERROR(SEARCH("Labour",A3)))</formula>
    </cfRule>
    <cfRule type="containsText" dxfId="1806" priority="270" operator="containsText" text="SNP">
      <formula>NOT(ISERROR(SEARCH("SNP",A3)))</formula>
    </cfRule>
  </conditionalFormatting>
  <conditionalFormatting sqref="A14">
    <cfRule type="containsText" dxfId="1805" priority="259" operator="containsText" text="Independent">
      <formula>NOT(ISERROR(SEARCH("Independent",A14)))</formula>
    </cfRule>
    <cfRule type="containsText" dxfId="1804" priority="260" operator="containsText" text="Lib Dem">
      <formula>NOT(ISERROR(SEARCH("Lib Dem",A14)))</formula>
    </cfRule>
    <cfRule type="containsText" dxfId="1803" priority="261" operator="containsText" text="Green">
      <formula>NOT(ISERROR(SEARCH("Green",A14)))</formula>
    </cfRule>
    <cfRule type="containsText" dxfId="1802" priority="262" operator="containsText" text="Conservative">
      <formula>NOT(ISERROR(SEARCH("Conservative",A14)))</formula>
    </cfRule>
    <cfRule type="containsText" dxfId="1801" priority="263" operator="containsText" text="Labour">
      <formula>NOT(ISERROR(SEARCH("Labour",A14)))</formula>
    </cfRule>
    <cfRule type="containsText" dxfId="1800" priority="264" operator="containsText" text="SNP">
      <formula>NOT(ISERROR(SEARCH("SNP",A14)))</formula>
    </cfRule>
  </conditionalFormatting>
  <conditionalFormatting sqref="A13">
    <cfRule type="containsText" dxfId="1799" priority="253" operator="containsText" text="Independent">
      <formula>NOT(ISERROR(SEARCH("Independent",A13)))</formula>
    </cfRule>
    <cfRule type="containsText" dxfId="1798" priority="254" operator="containsText" text="Lib Dem">
      <formula>NOT(ISERROR(SEARCH("Lib Dem",A13)))</formula>
    </cfRule>
    <cfRule type="containsText" dxfId="1797" priority="255" operator="containsText" text="Green">
      <formula>NOT(ISERROR(SEARCH("Green",A13)))</formula>
    </cfRule>
    <cfRule type="containsText" dxfId="1796" priority="256" operator="containsText" text="Conservative">
      <formula>NOT(ISERROR(SEARCH("Conservative",A13)))</formula>
    </cfRule>
    <cfRule type="containsText" dxfId="1795" priority="257" operator="containsText" text="Labour">
      <formula>NOT(ISERROR(SEARCH("Labour",A13)))</formula>
    </cfRule>
    <cfRule type="containsText" dxfId="1794" priority="258" operator="containsText" text="SNP">
      <formula>NOT(ISERROR(SEARCH("SNP",A13)))</formula>
    </cfRule>
  </conditionalFormatting>
  <conditionalFormatting sqref="A17:A23">
    <cfRule type="containsText" dxfId="1793" priority="247" operator="containsText" text="Independent">
      <formula>NOT(ISERROR(SEARCH("Independent",A17)))</formula>
    </cfRule>
    <cfRule type="containsText" dxfId="1792" priority="248" operator="containsText" text="Lib Dem">
      <formula>NOT(ISERROR(SEARCH("Lib Dem",A17)))</formula>
    </cfRule>
    <cfRule type="containsText" dxfId="1791" priority="249" operator="containsText" text="Green">
      <formula>NOT(ISERROR(SEARCH("Green",A17)))</formula>
    </cfRule>
    <cfRule type="containsText" dxfId="1790" priority="250" operator="containsText" text="Conservative">
      <formula>NOT(ISERROR(SEARCH("Conservative",A17)))</formula>
    </cfRule>
    <cfRule type="containsText" dxfId="1789" priority="251" operator="containsText" text="Labour">
      <formula>NOT(ISERROR(SEARCH("Labour",A17)))</formula>
    </cfRule>
    <cfRule type="containsText" dxfId="1788" priority="252" operator="containsText" text="SNP">
      <formula>NOT(ISERROR(SEARCH("SNP",A17)))</formula>
    </cfRule>
  </conditionalFormatting>
  <conditionalFormatting sqref="A26:A35">
    <cfRule type="containsText" dxfId="1787" priority="241" operator="containsText" text="Independent">
      <formula>NOT(ISERROR(SEARCH("Independent",A26)))</formula>
    </cfRule>
    <cfRule type="containsText" dxfId="1786" priority="242" operator="containsText" text="Lib Dem">
      <formula>NOT(ISERROR(SEARCH("Lib Dem",A26)))</formula>
    </cfRule>
    <cfRule type="containsText" dxfId="1785" priority="243" operator="containsText" text="Green">
      <formula>NOT(ISERROR(SEARCH("Green",A26)))</formula>
    </cfRule>
    <cfRule type="containsText" dxfId="1784" priority="244" operator="containsText" text="Conservative">
      <formula>NOT(ISERROR(SEARCH("Conservative",A26)))</formula>
    </cfRule>
    <cfRule type="containsText" dxfId="1783" priority="245" operator="containsText" text="Labour">
      <formula>NOT(ISERROR(SEARCH("Labour",A26)))</formula>
    </cfRule>
    <cfRule type="containsText" dxfId="1782" priority="246" operator="containsText" text="SNP">
      <formula>NOT(ISERROR(SEARCH("SNP",A26)))</formula>
    </cfRule>
  </conditionalFormatting>
  <conditionalFormatting sqref="A38:A45">
    <cfRule type="containsText" dxfId="1781" priority="235" operator="containsText" text="Independent">
      <formula>NOT(ISERROR(SEARCH("Independent",A38)))</formula>
    </cfRule>
    <cfRule type="containsText" dxfId="1780" priority="236" operator="containsText" text="Lib Dem">
      <formula>NOT(ISERROR(SEARCH("Lib Dem",A38)))</formula>
    </cfRule>
    <cfRule type="containsText" dxfId="1779" priority="237" operator="containsText" text="Green">
      <formula>NOT(ISERROR(SEARCH("Green",A38)))</formula>
    </cfRule>
    <cfRule type="containsText" dxfId="1778" priority="238" operator="containsText" text="Conservative">
      <formula>NOT(ISERROR(SEARCH("Conservative",A38)))</formula>
    </cfRule>
    <cfRule type="containsText" dxfId="1777" priority="239" operator="containsText" text="Labour">
      <formula>NOT(ISERROR(SEARCH("Labour",A38)))</formula>
    </cfRule>
    <cfRule type="containsText" dxfId="1776" priority="240" operator="containsText" text="SNP">
      <formula>NOT(ISERROR(SEARCH("SNP",A38)))</formula>
    </cfRule>
  </conditionalFormatting>
  <conditionalFormatting sqref="A47">
    <cfRule type="containsText" dxfId="1775" priority="229" operator="containsText" text="Independent">
      <formula>NOT(ISERROR(SEARCH("Independent",A47)))</formula>
    </cfRule>
    <cfRule type="containsText" dxfId="1774" priority="230" operator="containsText" text="Lib Dem">
      <formula>NOT(ISERROR(SEARCH("Lib Dem",A47)))</formula>
    </cfRule>
    <cfRule type="containsText" dxfId="1773" priority="231" operator="containsText" text="Green">
      <formula>NOT(ISERROR(SEARCH("Green",A47)))</formula>
    </cfRule>
    <cfRule type="containsText" dxfId="1772" priority="232" operator="containsText" text="Conservative">
      <formula>NOT(ISERROR(SEARCH("Conservative",A47)))</formula>
    </cfRule>
    <cfRule type="containsText" dxfId="1771" priority="233" operator="containsText" text="Labour">
      <formula>NOT(ISERROR(SEARCH("Labour",A47)))</formula>
    </cfRule>
    <cfRule type="containsText" dxfId="1770" priority="234" operator="containsText" text="SNP">
      <formula>NOT(ISERROR(SEARCH("SNP",A47)))</formula>
    </cfRule>
  </conditionalFormatting>
  <conditionalFormatting sqref="A46">
    <cfRule type="containsText" dxfId="1769" priority="223" operator="containsText" text="Independent">
      <formula>NOT(ISERROR(SEARCH("Independent",A46)))</formula>
    </cfRule>
    <cfRule type="containsText" dxfId="1768" priority="224" operator="containsText" text="Lib Dem">
      <formula>NOT(ISERROR(SEARCH("Lib Dem",A46)))</formula>
    </cfRule>
    <cfRule type="containsText" dxfId="1767" priority="225" operator="containsText" text="Green">
      <formula>NOT(ISERROR(SEARCH("Green",A46)))</formula>
    </cfRule>
    <cfRule type="containsText" dxfId="1766" priority="226" operator="containsText" text="Conservative">
      <formula>NOT(ISERROR(SEARCH("Conservative",A46)))</formula>
    </cfRule>
    <cfRule type="containsText" dxfId="1765" priority="227" operator="containsText" text="Labour">
      <formula>NOT(ISERROR(SEARCH("Labour",A46)))</formula>
    </cfRule>
    <cfRule type="containsText" dxfId="1764" priority="228" operator="containsText" text="SNP">
      <formula>NOT(ISERROR(SEARCH("SNP",A46)))</formula>
    </cfRule>
  </conditionalFormatting>
  <conditionalFormatting sqref="A50:A57 A59">
    <cfRule type="containsText" dxfId="1763" priority="217" operator="containsText" text="Independent">
      <formula>NOT(ISERROR(SEARCH("Independent",A50)))</formula>
    </cfRule>
    <cfRule type="containsText" dxfId="1762" priority="218" operator="containsText" text="Lib Dem">
      <formula>NOT(ISERROR(SEARCH("Lib Dem",A50)))</formula>
    </cfRule>
    <cfRule type="containsText" dxfId="1761" priority="219" operator="containsText" text="Green">
      <formula>NOT(ISERROR(SEARCH("Green",A50)))</formula>
    </cfRule>
    <cfRule type="containsText" dxfId="1760" priority="220" operator="containsText" text="Conservative">
      <formula>NOT(ISERROR(SEARCH("Conservative",A50)))</formula>
    </cfRule>
    <cfRule type="containsText" dxfId="1759" priority="221" operator="containsText" text="Labour">
      <formula>NOT(ISERROR(SEARCH("Labour",A50)))</formula>
    </cfRule>
    <cfRule type="containsText" dxfId="1758" priority="222" operator="containsText" text="SNP">
      <formula>NOT(ISERROR(SEARCH("SNP",A50)))</formula>
    </cfRule>
  </conditionalFormatting>
  <conditionalFormatting sqref="A58">
    <cfRule type="containsText" dxfId="1757" priority="211" operator="containsText" text="Independent">
      <formula>NOT(ISERROR(SEARCH("Independent",A58)))</formula>
    </cfRule>
    <cfRule type="containsText" dxfId="1756" priority="212" operator="containsText" text="Lib Dem">
      <formula>NOT(ISERROR(SEARCH("Lib Dem",A58)))</formula>
    </cfRule>
    <cfRule type="containsText" dxfId="1755" priority="213" operator="containsText" text="Green">
      <formula>NOT(ISERROR(SEARCH("Green",A58)))</formula>
    </cfRule>
    <cfRule type="containsText" dxfId="1754" priority="214" operator="containsText" text="Conservative">
      <formula>NOT(ISERROR(SEARCH("Conservative",A58)))</formula>
    </cfRule>
    <cfRule type="containsText" dxfId="1753" priority="215" operator="containsText" text="Labour">
      <formula>NOT(ISERROR(SEARCH("Labour",A58)))</formula>
    </cfRule>
    <cfRule type="containsText" dxfId="1752" priority="216" operator="containsText" text="SNP">
      <formula>NOT(ISERROR(SEARCH("SNP",A58)))</formula>
    </cfRule>
  </conditionalFormatting>
  <conditionalFormatting sqref="A62:A68">
    <cfRule type="containsText" dxfId="1751" priority="205" operator="containsText" text="Independent">
      <formula>NOT(ISERROR(SEARCH("Independent",A62)))</formula>
    </cfRule>
    <cfRule type="containsText" dxfId="1750" priority="206" operator="containsText" text="Lib Dem">
      <formula>NOT(ISERROR(SEARCH("Lib Dem",A62)))</formula>
    </cfRule>
    <cfRule type="containsText" dxfId="1749" priority="207" operator="containsText" text="Green">
      <formula>NOT(ISERROR(SEARCH("Green",A62)))</formula>
    </cfRule>
    <cfRule type="containsText" dxfId="1748" priority="208" operator="containsText" text="Conservative">
      <formula>NOT(ISERROR(SEARCH("Conservative",A62)))</formula>
    </cfRule>
    <cfRule type="containsText" dxfId="1747" priority="209" operator="containsText" text="Labour">
      <formula>NOT(ISERROR(SEARCH("Labour",A62)))</formula>
    </cfRule>
    <cfRule type="containsText" dxfId="1746" priority="210" operator="containsText" text="SNP">
      <formula>NOT(ISERROR(SEARCH("SNP",A62)))</formula>
    </cfRule>
  </conditionalFormatting>
  <conditionalFormatting sqref="A69">
    <cfRule type="containsText" dxfId="1745" priority="199" operator="containsText" text="Independent">
      <formula>NOT(ISERROR(SEARCH("Independent",A69)))</formula>
    </cfRule>
    <cfRule type="containsText" dxfId="1744" priority="200" operator="containsText" text="Lib Dem">
      <formula>NOT(ISERROR(SEARCH("Lib Dem",A69)))</formula>
    </cfRule>
    <cfRule type="containsText" dxfId="1743" priority="201" operator="containsText" text="Green">
      <formula>NOT(ISERROR(SEARCH("Green",A69)))</formula>
    </cfRule>
    <cfRule type="containsText" dxfId="1742" priority="202" operator="containsText" text="Conservative">
      <formula>NOT(ISERROR(SEARCH("Conservative",A69)))</formula>
    </cfRule>
    <cfRule type="containsText" dxfId="1741" priority="203" operator="containsText" text="Labour">
      <formula>NOT(ISERROR(SEARCH("Labour",A69)))</formula>
    </cfRule>
    <cfRule type="containsText" dxfId="1740" priority="204" operator="containsText" text="SNP">
      <formula>NOT(ISERROR(SEARCH("SNP",A69)))</formula>
    </cfRule>
  </conditionalFormatting>
  <conditionalFormatting sqref="A72:A78 A80">
    <cfRule type="containsText" dxfId="1739" priority="193" operator="containsText" text="Independent">
      <formula>NOT(ISERROR(SEARCH("Independent",A72)))</formula>
    </cfRule>
    <cfRule type="containsText" dxfId="1738" priority="194" operator="containsText" text="Lib Dem">
      <formula>NOT(ISERROR(SEARCH("Lib Dem",A72)))</formula>
    </cfRule>
    <cfRule type="containsText" dxfId="1737" priority="195" operator="containsText" text="Green">
      <formula>NOT(ISERROR(SEARCH("Green",A72)))</formula>
    </cfRule>
    <cfRule type="containsText" dxfId="1736" priority="196" operator="containsText" text="Conservative">
      <formula>NOT(ISERROR(SEARCH("Conservative",A72)))</formula>
    </cfRule>
    <cfRule type="containsText" dxfId="1735" priority="197" operator="containsText" text="Labour">
      <formula>NOT(ISERROR(SEARCH("Labour",A72)))</formula>
    </cfRule>
    <cfRule type="containsText" dxfId="1734" priority="198" operator="containsText" text="SNP">
      <formula>NOT(ISERROR(SEARCH("SNP",A72)))</formula>
    </cfRule>
  </conditionalFormatting>
  <conditionalFormatting sqref="A79">
    <cfRule type="containsText" dxfId="1733" priority="187" operator="containsText" text="Independent">
      <formula>NOT(ISERROR(SEARCH("Independent",A79)))</formula>
    </cfRule>
    <cfRule type="containsText" dxfId="1732" priority="188" operator="containsText" text="Lib Dem">
      <formula>NOT(ISERROR(SEARCH("Lib Dem",A79)))</formula>
    </cfRule>
    <cfRule type="containsText" dxfId="1731" priority="189" operator="containsText" text="Green">
      <formula>NOT(ISERROR(SEARCH("Green",A79)))</formula>
    </cfRule>
    <cfRule type="containsText" dxfId="1730" priority="190" operator="containsText" text="Conservative">
      <formula>NOT(ISERROR(SEARCH("Conservative",A79)))</formula>
    </cfRule>
    <cfRule type="containsText" dxfId="1729" priority="191" operator="containsText" text="Labour">
      <formula>NOT(ISERROR(SEARCH("Labour",A79)))</formula>
    </cfRule>
    <cfRule type="containsText" dxfId="1728" priority="192" operator="containsText" text="SNP">
      <formula>NOT(ISERROR(SEARCH("SNP",A79)))</formula>
    </cfRule>
  </conditionalFormatting>
  <conditionalFormatting sqref="A83:A90 A92">
    <cfRule type="containsText" dxfId="1727" priority="181" operator="containsText" text="Independent">
      <formula>NOT(ISERROR(SEARCH("Independent",A83)))</formula>
    </cfRule>
    <cfRule type="containsText" dxfId="1726" priority="182" operator="containsText" text="Lib Dem">
      <formula>NOT(ISERROR(SEARCH("Lib Dem",A83)))</formula>
    </cfRule>
    <cfRule type="containsText" dxfId="1725" priority="183" operator="containsText" text="Green">
      <formula>NOT(ISERROR(SEARCH("Green",A83)))</formula>
    </cfRule>
    <cfRule type="containsText" dxfId="1724" priority="184" operator="containsText" text="Conservative">
      <formula>NOT(ISERROR(SEARCH("Conservative",A83)))</formula>
    </cfRule>
    <cfRule type="containsText" dxfId="1723" priority="185" operator="containsText" text="Labour">
      <formula>NOT(ISERROR(SEARCH("Labour",A83)))</formula>
    </cfRule>
    <cfRule type="containsText" dxfId="1722" priority="186" operator="containsText" text="SNP">
      <formula>NOT(ISERROR(SEARCH("SNP",A83)))</formula>
    </cfRule>
  </conditionalFormatting>
  <conditionalFormatting sqref="A91">
    <cfRule type="containsText" dxfId="1721" priority="175" operator="containsText" text="Independent">
      <formula>NOT(ISERROR(SEARCH("Independent",A91)))</formula>
    </cfRule>
    <cfRule type="containsText" dxfId="1720" priority="176" operator="containsText" text="Lib Dem">
      <formula>NOT(ISERROR(SEARCH("Lib Dem",A91)))</formula>
    </cfRule>
    <cfRule type="containsText" dxfId="1719" priority="177" operator="containsText" text="Green">
      <formula>NOT(ISERROR(SEARCH("Green",A91)))</formula>
    </cfRule>
    <cfRule type="containsText" dxfId="1718" priority="178" operator="containsText" text="Conservative">
      <formula>NOT(ISERROR(SEARCH("Conservative",A91)))</formula>
    </cfRule>
    <cfRule type="containsText" dxfId="1717" priority="179" operator="containsText" text="Labour">
      <formula>NOT(ISERROR(SEARCH("Labour",A91)))</formula>
    </cfRule>
    <cfRule type="containsText" dxfId="1716" priority="180" operator="containsText" text="SNP">
      <formula>NOT(ISERROR(SEARCH("SNP",A91)))</formula>
    </cfRule>
  </conditionalFormatting>
  <conditionalFormatting sqref="A95:A102">
    <cfRule type="containsText" dxfId="1715" priority="169" operator="containsText" text="Independent">
      <formula>NOT(ISERROR(SEARCH("Independent",A95)))</formula>
    </cfRule>
    <cfRule type="containsText" dxfId="1714" priority="170" operator="containsText" text="Lib Dem">
      <formula>NOT(ISERROR(SEARCH("Lib Dem",A95)))</formula>
    </cfRule>
    <cfRule type="containsText" dxfId="1713" priority="171" operator="containsText" text="Green">
      <formula>NOT(ISERROR(SEARCH("Green",A95)))</formula>
    </cfRule>
    <cfRule type="containsText" dxfId="1712" priority="172" operator="containsText" text="Conservative">
      <formula>NOT(ISERROR(SEARCH("Conservative",A95)))</formula>
    </cfRule>
    <cfRule type="containsText" dxfId="1711" priority="173" operator="containsText" text="Labour">
      <formula>NOT(ISERROR(SEARCH("Labour",A95)))</formula>
    </cfRule>
    <cfRule type="containsText" dxfId="1710" priority="174" operator="containsText" text="SNP">
      <formula>NOT(ISERROR(SEARCH("SNP",A95)))</formula>
    </cfRule>
  </conditionalFormatting>
  <conditionalFormatting sqref="A117:A124">
    <cfRule type="containsText" dxfId="1709" priority="163" operator="containsText" text="Independent">
      <formula>NOT(ISERROR(SEARCH("Independent",A117)))</formula>
    </cfRule>
    <cfRule type="containsText" dxfId="1708" priority="164" operator="containsText" text="Lib Dem">
      <formula>NOT(ISERROR(SEARCH("Lib Dem",A117)))</formula>
    </cfRule>
    <cfRule type="containsText" dxfId="1707" priority="165" operator="containsText" text="Green">
      <formula>NOT(ISERROR(SEARCH("Green",A117)))</formula>
    </cfRule>
    <cfRule type="containsText" dxfId="1706" priority="166" operator="containsText" text="Conservative">
      <formula>NOT(ISERROR(SEARCH("Conservative",A117)))</formula>
    </cfRule>
    <cfRule type="containsText" dxfId="1705" priority="167" operator="containsText" text="Labour">
      <formula>NOT(ISERROR(SEARCH("Labour",A117)))</formula>
    </cfRule>
    <cfRule type="containsText" dxfId="1704" priority="168" operator="containsText" text="SNP">
      <formula>NOT(ISERROR(SEARCH("SNP",A117)))</formula>
    </cfRule>
  </conditionalFormatting>
  <conditionalFormatting sqref="A127:A133">
    <cfRule type="containsText" dxfId="1703" priority="157" operator="containsText" text="Independent">
      <formula>NOT(ISERROR(SEARCH("Independent",A127)))</formula>
    </cfRule>
    <cfRule type="containsText" dxfId="1702" priority="158" operator="containsText" text="Lib Dem">
      <formula>NOT(ISERROR(SEARCH("Lib Dem",A127)))</formula>
    </cfRule>
    <cfRule type="containsText" dxfId="1701" priority="159" operator="containsText" text="Green">
      <formula>NOT(ISERROR(SEARCH("Green",A127)))</formula>
    </cfRule>
    <cfRule type="containsText" dxfId="1700" priority="160" operator="containsText" text="Conservative">
      <formula>NOT(ISERROR(SEARCH("Conservative",A127)))</formula>
    </cfRule>
    <cfRule type="containsText" dxfId="1699" priority="161" operator="containsText" text="Labour">
      <formula>NOT(ISERROR(SEARCH("Labour",A127)))</formula>
    </cfRule>
    <cfRule type="containsText" dxfId="1698" priority="162" operator="containsText" text="SNP">
      <formula>NOT(ISERROR(SEARCH("SNP",A127)))</formula>
    </cfRule>
  </conditionalFormatting>
  <conditionalFormatting sqref="A106:A112">
    <cfRule type="containsText" dxfId="1697" priority="151" operator="containsText" text="Independent">
      <formula>NOT(ISERROR(SEARCH("Independent",A106)))</formula>
    </cfRule>
    <cfRule type="containsText" dxfId="1696" priority="152" operator="containsText" text="Lib Dem">
      <formula>NOT(ISERROR(SEARCH("Lib Dem",A106)))</formula>
    </cfRule>
    <cfRule type="containsText" dxfId="1695" priority="153" operator="containsText" text="Green">
      <formula>NOT(ISERROR(SEARCH("Green",A106)))</formula>
    </cfRule>
    <cfRule type="containsText" dxfId="1694" priority="154" operator="containsText" text="Conservative">
      <formula>NOT(ISERROR(SEARCH("Conservative",A106)))</formula>
    </cfRule>
    <cfRule type="containsText" dxfId="1693" priority="155" operator="containsText" text="Labour">
      <formula>NOT(ISERROR(SEARCH("Labour",A106)))</formula>
    </cfRule>
    <cfRule type="containsText" dxfId="1692" priority="156" operator="containsText" text="SNP">
      <formula>NOT(ISERROR(SEARCH("SNP",A106)))</formula>
    </cfRule>
  </conditionalFormatting>
  <conditionalFormatting sqref="A113:A114">
    <cfRule type="containsText" dxfId="1691" priority="145" operator="containsText" text="Independent">
      <formula>NOT(ISERROR(SEARCH("Independent",A113)))</formula>
    </cfRule>
    <cfRule type="containsText" dxfId="1690" priority="146" operator="containsText" text="Lib Dem">
      <formula>NOT(ISERROR(SEARCH("Lib Dem",A113)))</formula>
    </cfRule>
    <cfRule type="containsText" dxfId="1689" priority="147" operator="containsText" text="Green">
      <formula>NOT(ISERROR(SEARCH("Green",A113)))</formula>
    </cfRule>
    <cfRule type="containsText" dxfId="1688" priority="148" operator="containsText" text="Conservative">
      <formula>NOT(ISERROR(SEARCH("Conservative",A113)))</formula>
    </cfRule>
    <cfRule type="containsText" dxfId="1687" priority="149" operator="containsText" text="Labour">
      <formula>NOT(ISERROR(SEARCH("Labour",A113)))</formula>
    </cfRule>
    <cfRule type="containsText" dxfId="1686" priority="150" operator="containsText" text="SNP">
      <formula>NOT(ISERROR(SEARCH("SNP",A113)))</formula>
    </cfRule>
  </conditionalFormatting>
  <conditionalFormatting sqref="A136:A143">
    <cfRule type="containsText" dxfId="1685" priority="139" operator="containsText" text="Independent">
      <formula>NOT(ISERROR(SEARCH("Independent",A136)))</formula>
    </cfRule>
    <cfRule type="containsText" dxfId="1684" priority="140" operator="containsText" text="Lib Dem">
      <formula>NOT(ISERROR(SEARCH("Lib Dem",A136)))</formula>
    </cfRule>
    <cfRule type="containsText" dxfId="1683" priority="141" operator="containsText" text="Green">
      <formula>NOT(ISERROR(SEARCH("Green",A136)))</formula>
    </cfRule>
    <cfRule type="containsText" dxfId="1682" priority="142" operator="containsText" text="Conservative">
      <formula>NOT(ISERROR(SEARCH("Conservative",A136)))</formula>
    </cfRule>
    <cfRule type="containsText" dxfId="1681" priority="143" operator="containsText" text="Labour">
      <formula>NOT(ISERROR(SEARCH("Labour",A136)))</formula>
    </cfRule>
    <cfRule type="containsText" dxfId="1680" priority="144" operator="containsText" text="SNP">
      <formula>NOT(ISERROR(SEARCH("SNP",A136)))</formula>
    </cfRule>
  </conditionalFormatting>
  <conditionalFormatting sqref="A144">
    <cfRule type="containsText" dxfId="1679" priority="133" operator="containsText" text="Independent">
      <formula>NOT(ISERROR(SEARCH("Independent",A144)))</formula>
    </cfRule>
    <cfRule type="containsText" dxfId="1678" priority="134" operator="containsText" text="Lib Dem">
      <formula>NOT(ISERROR(SEARCH("Lib Dem",A144)))</formula>
    </cfRule>
    <cfRule type="containsText" dxfId="1677" priority="135" operator="containsText" text="Green">
      <formula>NOT(ISERROR(SEARCH("Green",A144)))</formula>
    </cfRule>
    <cfRule type="containsText" dxfId="1676" priority="136" operator="containsText" text="Conservative">
      <formula>NOT(ISERROR(SEARCH("Conservative",A144)))</formula>
    </cfRule>
    <cfRule type="containsText" dxfId="1675" priority="137" operator="containsText" text="Labour">
      <formula>NOT(ISERROR(SEARCH("Labour",A144)))</formula>
    </cfRule>
    <cfRule type="containsText" dxfId="1674" priority="138" operator="containsText" text="SNP">
      <formula>NOT(ISERROR(SEARCH("SNP",A144)))</formula>
    </cfRule>
  </conditionalFormatting>
  <conditionalFormatting sqref="A145">
    <cfRule type="containsText" dxfId="1673" priority="127" operator="containsText" text="Independent">
      <formula>NOT(ISERROR(SEARCH("Independent",A145)))</formula>
    </cfRule>
    <cfRule type="containsText" dxfId="1672" priority="128" operator="containsText" text="Lib Dem">
      <formula>NOT(ISERROR(SEARCH("Lib Dem",A145)))</formula>
    </cfRule>
    <cfRule type="containsText" dxfId="1671" priority="129" operator="containsText" text="Green">
      <formula>NOT(ISERROR(SEARCH("Green",A145)))</formula>
    </cfRule>
    <cfRule type="containsText" dxfId="1670" priority="130" operator="containsText" text="Conservative">
      <formula>NOT(ISERROR(SEARCH("Conservative",A145)))</formula>
    </cfRule>
    <cfRule type="containsText" dxfId="1669" priority="131" operator="containsText" text="Labour">
      <formula>NOT(ISERROR(SEARCH("Labour",A145)))</formula>
    </cfRule>
    <cfRule type="containsText" dxfId="1668" priority="132" operator="containsText" text="SNP">
      <formula>NOT(ISERROR(SEARCH("SNP",A145)))</formula>
    </cfRule>
  </conditionalFormatting>
  <conditionalFormatting sqref="A148:A155">
    <cfRule type="containsText" dxfId="1667" priority="121" operator="containsText" text="Independent">
      <formula>NOT(ISERROR(SEARCH("Independent",A148)))</formula>
    </cfRule>
    <cfRule type="containsText" dxfId="1666" priority="122" operator="containsText" text="Lib Dem">
      <formula>NOT(ISERROR(SEARCH("Lib Dem",A148)))</formula>
    </cfRule>
    <cfRule type="containsText" dxfId="1665" priority="123" operator="containsText" text="Green">
      <formula>NOT(ISERROR(SEARCH("Green",A148)))</formula>
    </cfRule>
    <cfRule type="containsText" dxfId="1664" priority="124" operator="containsText" text="Conservative">
      <formula>NOT(ISERROR(SEARCH("Conservative",A148)))</formula>
    </cfRule>
    <cfRule type="containsText" dxfId="1663" priority="125" operator="containsText" text="Labour">
      <formula>NOT(ISERROR(SEARCH("Labour",A148)))</formula>
    </cfRule>
    <cfRule type="containsText" dxfId="1662" priority="126" operator="containsText" text="SNP">
      <formula>NOT(ISERROR(SEARCH("SNP",A148)))</formula>
    </cfRule>
  </conditionalFormatting>
  <conditionalFormatting sqref="A156">
    <cfRule type="containsText" dxfId="1661" priority="115" operator="containsText" text="Independent">
      <formula>NOT(ISERROR(SEARCH("Independent",A156)))</formula>
    </cfRule>
    <cfRule type="containsText" dxfId="1660" priority="116" operator="containsText" text="Lib Dem">
      <formula>NOT(ISERROR(SEARCH("Lib Dem",A156)))</formula>
    </cfRule>
    <cfRule type="containsText" dxfId="1659" priority="117" operator="containsText" text="Green">
      <formula>NOT(ISERROR(SEARCH("Green",A156)))</formula>
    </cfRule>
    <cfRule type="containsText" dxfId="1658" priority="118" operator="containsText" text="Conservative">
      <formula>NOT(ISERROR(SEARCH("Conservative",A156)))</formula>
    </cfRule>
    <cfRule type="containsText" dxfId="1657" priority="119" operator="containsText" text="Labour">
      <formula>NOT(ISERROR(SEARCH("Labour",A156)))</formula>
    </cfRule>
    <cfRule type="containsText" dxfId="1656" priority="120" operator="containsText" text="SNP">
      <formula>NOT(ISERROR(SEARCH("SNP",A156)))</formula>
    </cfRule>
  </conditionalFormatting>
  <conditionalFormatting sqref="A157">
    <cfRule type="containsText" dxfId="1655" priority="109" operator="containsText" text="Independent">
      <formula>NOT(ISERROR(SEARCH("Independent",A157)))</formula>
    </cfRule>
    <cfRule type="containsText" dxfId="1654" priority="110" operator="containsText" text="Lib Dem">
      <formula>NOT(ISERROR(SEARCH("Lib Dem",A157)))</formula>
    </cfRule>
    <cfRule type="containsText" dxfId="1653" priority="111" operator="containsText" text="Green">
      <formula>NOT(ISERROR(SEARCH("Green",A157)))</formula>
    </cfRule>
    <cfRule type="containsText" dxfId="1652" priority="112" operator="containsText" text="Conservative">
      <formula>NOT(ISERROR(SEARCH("Conservative",A157)))</formula>
    </cfRule>
    <cfRule type="containsText" dxfId="1651" priority="113" operator="containsText" text="Labour">
      <formula>NOT(ISERROR(SEARCH("Labour",A157)))</formula>
    </cfRule>
    <cfRule type="containsText" dxfId="1650" priority="114" operator="containsText" text="SNP">
      <formula>NOT(ISERROR(SEARCH("SNP",A157)))</formula>
    </cfRule>
  </conditionalFormatting>
  <conditionalFormatting sqref="A160:A166">
    <cfRule type="containsText" dxfId="1649" priority="103" operator="containsText" text="Independent">
      <formula>NOT(ISERROR(SEARCH("Independent",A160)))</formula>
    </cfRule>
    <cfRule type="containsText" dxfId="1648" priority="104" operator="containsText" text="Lib Dem">
      <formula>NOT(ISERROR(SEARCH("Lib Dem",A160)))</formula>
    </cfRule>
    <cfRule type="containsText" dxfId="1647" priority="105" operator="containsText" text="Green">
      <formula>NOT(ISERROR(SEARCH("Green",A160)))</formula>
    </cfRule>
    <cfRule type="containsText" dxfId="1646" priority="106" operator="containsText" text="Conservative">
      <formula>NOT(ISERROR(SEARCH("Conservative",A160)))</formula>
    </cfRule>
    <cfRule type="containsText" dxfId="1645" priority="107" operator="containsText" text="Labour">
      <formula>NOT(ISERROR(SEARCH("Labour",A160)))</formula>
    </cfRule>
    <cfRule type="containsText" dxfId="1644" priority="108" operator="containsText" text="SNP">
      <formula>NOT(ISERROR(SEARCH("SNP",A160)))</formula>
    </cfRule>
  </conditionalFormatting>
  <conditionalFormatting sqref="A169:A178">
    <cfRule type="containsText" dxfId="1643" priority="97" operator="containsText" text="Independent">
      <formula>NOT(ISERROR(SEARCH("Independent",A169)))</formula>
    </cfRule>
    <cfRule type="containsText" dxfId="1642" priority="98" operator="containsText" text="Lib Dem">
      <formula>NOT(ISERROR(SEARCH("Lib Dem",A169)))</formula>
    </cfRule>
    <cfRule type="containsText" dxfId="1641" priority="99" operator="containsText" text="Green">
      <formula>NOT(ISERROR(SEARCH("Green",A169)))</formula>
    </cfRule>
    <cfRule type="containsText" dxfId="1640" priority="100" operator="containsText" text="Conservative">
      <formula>NOT(ISERROR(SEARCH("Conservative",A169)))</formula>
    </cfRule>
    <cfRule type="containsText" dxfId="1639" priority="101" operator="containsText" text="Labour">
      <formula>NOT(ISERROR(SEARCH("Labour",A169)))</formula>
    </cfRule>
    <cfRule type="containsText" dxfId="1638" priority="102" operator="containsText" text="SNP">
      <formula>NOT(ISERROR(SEARCH("SNP",A169)))</formula>
    </cfRule>
  </conditionalFormatting>
  <conditionalFormatting sqref="A179">
    <cfRule type="containsText" dxfId="1637" priority="91" operator="containsText" text="Independent">
      <formula>NOT(ISERROR(SEARCH("Independent",A179)))</formula>
    </cfRule>
    <cfRule type="containsText" dxfId="1636" priority="92" operator="containsText" text="Lib Dem">
      <formula>NOT(ISERROR(SEARCH("Lib Dem",A179)))</formula>
    </cfRule>
    <cfRule type="containsText" dxfId="1635" priority="93" operator="containsText" text="Green">
      <formula>NOT(ISERROR(SEARCH("Green",A179)))</formula>
    </cfRule>
    <cfRule type="containsText" dxfId="1634" priority="94" operator="containsText" text="Conservative">
      <formula>NOT(ISERROR(SEARCH("Conservative",A179)))</formula>
    </cfRule>
    <cfRule type="containsText" dxfId="1633" priority="95" operator="containsText" text="Labour">
      <formula>NOT(ISERROR(SEARCH("Labour",A179)))</formula>
    </cfRule>
    <cfRule type="containsText" dxfId="1632" priority="96" operator="containsText" text="SNP">
      <formula>NOT(ISERROR(SEARCH("SNP",A179)))</formula>
    </cfRule>
  </conditionalFormatting>
  <conditionalFormatting sqref="A182:A189">
    <cfRule type="containsText" dxfId="1631" priority="85" operator="containsText" text="Independent">
      <formula>NOT(ISERROR(SEARCH("Independent",A182)))</formula>
    </cfRule>
    <cfRule type="containsText" dxfId="1630" priority="86" operator="containsText" text="Lib Dem">
      <formula>NOT(ISERROR(SEARCH("Lib Dem",A182)))</formula>
    </cfRule>
    <cfRule type="containsText" dxfId="1629" priority="87" operator="containsText" text="Green">
      <formula>NOT(ISERROR(SEARCH("Green",A182)))</formula>
    </cfRule>
    <cfRule type="containsText" dxfId="1628" priority="88" operator="containsText" text="Conservative">
      <formula>NOT(ISERROR(SEARCH("Conservative",A182)))</formula>
    </cfRule>
    <cfRule type="containsText" dxfId="1627" priority="89" operator="containsText" text="Labour">
      <formula>NOT(ISERROR(SEARCH("Labour",A182)))</formula>
    </cfRule>
    <cfRule type="containsText" dxfId="1626" priority="90" operator="containsText" text="SNP">
      <formula>NOT(ISERROR(SEARCH("SNP",A182)))</formula>
    </cfRule>
  </conditionalFormatting>
  <conditionalFormatting sqref="A190">
    <cfRule type="containsText" dxfId="1625" priority="79" operator="containsText" text="Independent">
      <formula>NOT(ISERROR(SEARCH("Independent",A190)))</formula>
    </cfRule>
    <cfRule type="containsText" dxfId="1624" priority="80" operator="containsText" text="Lib Dem">
      <formula>NOT(ISERROR(SEARCH("Lib Dem",A190)))</formula>
    </cfRule>
    <cfRule type="containsText" dxfId="1623" priority="81" operator="containsText" text="Green">
      <formula>NOT(ISERROR(SEARCH("Green",A190)))</formula>
    </cfRule>
    <cfRule type="containsText" dxfId="1622" priority="82" operator="containsText" text="Conservative">
      <formula>NOT(ISERROR(SEARCH("Conservative",A190)))</formula>
    </cfRule>
    <cfRule type="containsText" dxfId="1621" priority="83" operator="containsText" text="Labour">
      <formula>NOT(ISERROR(SEARCH("Labour",A190)))</formula>
    </cfRule>
    <cfRule type="containsText" dxfId="1620" priority="84" operator="containsText" text="SNP">
      <formula>NOT(ISERROR(SEARCH("SNP",A190)))</formula>
    </cfRule>
  </conditionalFormatting>
  <conditionalFormatting sqref="A191">
    <cfRule type="containsText" dxfId="1619" priority="73" operator="containsText" text="Independent">
      <formula>NOT(ISERROR(SEARCH("Independent",A191)))</formula>
    </cfRule>
    <cfRule type="containsText" dxfId="1618" priority="74" operator="containsText" text="Lib Dem">
      <formula>NOT(ISERROR(SEARCH("Lib Dem",A191)))</formula>
    </cfRule>
    <cfRule type="containsText" dxfId="1617" priority="75" operator="containsText" text="Green">
      <formula>NOT(ISERROR(SEARCH("Green",A191)))</formula>
    </cfRule>
    <cfRule type="containsText" dxfId="1616" priority="76" operator="containsText" text="Conservative">
      <formula>NOT(ISERROR(SEARCH("Conservative",A191)))</formula>
    </cfRule>
    <cfRule type="containsText" dxfId="1615" priority="77" operator="containsText" text="Labour">
      <formula>NOT(ISERROR(SEARCH("Labour",A191)))</formula>
    </cfRule>
    <cfRule type="containsText" dxfId="1614" priority="78" operator="containsText" text="SNP">
      <formula>NOT(ISERROR(SEARCH("SNP",A191)))</formula>
    </cfRule>
  </conditionalFormatting>
  <conditionalFormatting sqref="A202">
    <cfRule type="containsText" dxfId="1613" priority="67" operator="containsText" text="Independent">
      <formula>NOT(ISERROR(SEARCH("Independent",A202)))</formula>
    </cfRule>
    <cfRule type="containsText" dxfId="1612" priority="68" operator="containsText" text="Lib Dem">
      <formula>NOT(ISERROR(SEARCH("Lib Dem",A202)))</formula>
    </cfRule>
    <cfRule type="containsText" dxfId="1611" priority="69" operator="containsText" text="Green">
      <formula>NOT(ISERROR(SEARCH("Green",A202)))</formula>
    </cfRule>
    <cfRule type="containsText" dxfId="1610" priority="70" operator="containsText" text="Conservative">
      <formula>NOT(ISERROR(SEARCH("Conservative",A202)))</formula>
    </cfRule>
    <cfRule type="containsText" dxfId="1609" priority="71" operator="containsText" text="Labour">
      <formula>NOT(ISERROR(SEARCH("Labour",A202)))</formula>
    </cfRule>
    <cfRule type="containsText" dxfId="1608" priority="72" operator="containsText" text="SNP">
      <formula>NOT(ISERROR(SEARCH("SNP",A202)))</formula>
    </cfRule>
  </conditionalFormatting>
  <conditionalFormatting sqref="A194:A201">
    <cfRule type="containsText" dxfId="1607" priority="61" operator="containsText" text="Independent">
      <formula>NOT(ISERROR(SEARCH("Independent",A194)))</formula>
    </cfRule>
    <cfRule type="containsText" dxfId="1606" priority="62" operator="containsText" text="Lib Dem">
      <formula>NOT(ISERROR(SEARCH("Lib Dem",A194)))</formula>
    </cfRule>
    <cfRule type="containsText" dxfId="1605" priority="63" operator="containsText" text="Green">
      <formula>NOT(ISERROR(SEARCH("Green",A194)))</formula>
    </cfRule>
    <cfRule type="containsText" dxfId="1604" priority="64" operator="containsText" text="Conservative">
      <formula>NOT(ISERROR(SEARCH("Conservative",A194)))</formula>
    </cfRule>
    <cfRule type="containsText" dxfId="1603" priority="65" operator="containsText" text="Labour">
      <formula>NOT(ISERROR(SEARCH("Labour",A194)))</formula>
    </cfRule>
    <cfRule type="containsText" dxfId="1602" priority="66" operator="containsText" text="SNP">
      <formula>NOT(ISERROR(SEARCH("SNP",A194)))</formula>
    </cfRule>
  </conditionalFormatting>
  <conditionalFormatting sqref="A205:A212 A215:A216">
    <cfRule type="containsText" dxfId="1601" priority="55" operator="containsText" text="Independent">
      <formula>NOT(ISERROR(SEARCH("Independent",A205)))</formula>
    </cfRule>
    <cfRule type="containsText" dxfId="1600" priority="56" operator="containsText" text="Lib Dem">
      <formula>NOT(ISERROR(SEARCH("Lib Dem",A205)))</formula>
    </cfRule>
    <cfRule type="containsText" dxfId="1599" priority="57" operator="containsText" text="Green">
      <formula>NOT(ISERROR(SEARCH("Green",A205)))</formula>
    </cfRule>
    <cfRule type="containsText" dxfId="1598" priority="58" operator="containsText" text="Conservative">
      <formula>NOT(ISERROR(SEARCH("Conservative",A205)))</formula>
    </cfRule>
    <cfRule type="containsText" dxfId="1597" priority="59" operator="containsText" text="Labour">
      <formula>NOT(ISERROR(SEARCH("Labour",A205)))</formula>
    </cfRule>
    <cfRule type="containsText" dxfId="1596" priority="60" operator="containsText" text="SNP">
      <formula>NOT(ISERROR(SEARCH("SNP",A205)))</formula>
    </cfRule>
  </conditionalFormatting>
  <conditionalFormatting sqref="A213">
    <cfRule type="containsText" dxfId="1595" priority="49" operator="containsText" text="Independent">
      <formula>NOT(ISERROR(SEARCH("Independent",A213)))</formula>
    </cfRule>
    <cfRule type="containsText" dxfId="1594" priority="50" operator="containsText" text="Lib Dem">
      <formula>NOT(ISERROR(SEARCH("Lib Dem",A213)))</formula>
    </cfRule>
    <cfRule type="containsText" dxfId="1593" priority="51" operator="containsText" text="Green">
      <formula>NOT(ISERROR(SEARCH("Green",A213)))</formula>
    </cfRule>
    <cfRule type="containsText" dxfId="1592" priority="52" operator="containsText" text="Conservative">
      <formula>NOT(ISERROR(SEARCH("Conservative",A213)))</formula>
    </cfRule>
    <cfRule type="containsText" dxfId="1591" priority="53" operator="containsText" text="Labour">
      <formula>NOT(ISERROR(SEARCH("Labour",A213)))</formula>
    </cfRule>
    <cfRule type="containsText" dxfId="1590" priority="54" operator="containsText" text="SNP">
      <formula>NOT(ISERROR(SEARCH("SNP",A213)))</formula>
    </cfRule>
  </conditionalFormatting>
  <conditionalFormatting sqref="A214">
    <cfRule type="containsText" dxfId="1589" priority="43" operator="containsText" text="Independent">
      <formula>NOT(ISERROR(SEARCH("Independent",A214)))</formula>
    </cfRule>
    <cfRule type="containsText" dxfId="1588" priority="44" operator="containsText" text="Lib Dem">
      <formula>NOT(ISERROR(SEARCH("Lib Dem",A214)))</formula>
    </cfRule>
    <cfRule type="containsText" dxfId="1587" priority="45" operator="containsText" text="Green">
      <formula>NOT(ISERROR(SEARCH("Green",A214)))</formula>
    </cfRule>
    <cfRule type="containsText" dxfId="1586" priority="46" operator="containsText" text="Conservative">
      <formula>NOT(ISERROR(SEARCH("Conservative",A214)))</formula>
    </cfRule>
    <cfRule type="containsText" dxfId="1585" priority="47" operator="containsText" text="Labour">
      <formula>NOT(ISERROR(SEARCH("Labour",A214)))</formula>
    </cfRule>
    <cfRule type="containsText" dxfId="1584" priority="48" operator="containsText" text="SNP">
      <formula>NOT(ISERROR(SEARCH("SNP",A214)))</formula>
    </cfRule>
  </conditionalFormatting>
  <conditionalFormatting sqref="A219:A225 A227">
    <cfRule type="containsText" dxfId="1583" priority="37" operator="containsText" text="Independent">
      <formula>NOT(ISERROR(SEARCH("Independent",A219)))</formula>
    </cfRule>
    <cfRule type="containsText" dxfId="1582" priority="38" operator="containsText" text="Lib Dem">
      <formula>NOT(ISERROR(SEARCH("Lib Dem",A219)))</formula>
    </cfRule>
    <cfRule type="containsText" dxfId="1581" priority="39" operator="containsText" text="Green">
      <formula>NOT(ISERROR(SEARCH("Green",A219)))</formula>
    </cfRule>
    <cfRule type="containsText" dxfId="1580" priority="40" operator="containsText" text="Conservative">
      <formula>NOT(ISERROR(SEARCH("Conservative",A219)))</formula>
    </cfRule>
    <cfRule type="containsText" dxfId="1579" priority="41" operator="containsText" text="Labour">
      <formula>NOT(ISERROR(SEARCH("Labour",A219)))</formula>
    </cfRule>
    <cfRule type="containsText" dxfId="1578" priority="42" operator="containsText" text="SNP">
      <formula>NOT(ISERROR(SEARCH("SNP",A219)))</formula>
    </cfRule>
  </conditionalFormatting>
  <conditionalFormatting sqref="A226">
    <cfRule type="containsText" dxfId="1577" priority="31" operator="containsText" text="Independent">
      <formula>NOT(ISERROR(SEARCH("Independent",A226)))</formula>
    </cfRule>
    <cfRule type="containsText" dxfId="1576" priority="32" operator="containsText" text="Lib Dem">
      <formula>NOT(ISERROR(SEARCH("Lib Dem",A226)))</formula>
    </cfRule>
    <cfRule type="containsText" dxfId="1575" priority="33" operator="containsText" text="Green">
      <formula>NOT(ISERROR(SEARCH("Green",A226)))</formula>
    </cfRule>
    <cfRule type="containsText" dxfId="1574" priority="34" operator="containsText" text="Conservative">
      <formula>NOT(ISERROR(SEARCH("Conservative",A226)))</formula>
    </cfRule>
    <cfRule type="containsText" dxfId="1573" priority="35" operator="containsText" text="Labour">
      <formula>NOT(ISERROR(SEARCH("Labour",A226)))</formula>
    </cfRule>
    <cfRule type="containsText" dxfId="1572" priority="36" operator="containsText" text="SNP">
      <formula>NOT(ISERROR(SEARCH("SNP",A226)))</formula>
    </cfRule>
  </conditionalFormatting>
  <conditionalFormatting sqref="A230:A236">
    <cfRule type="containsText" dxfId="1571" priority="25" operator="containsText" text="Independent">
      <formula>NOT(ISERROR(SEARCH("Independent",A230)))</formula>
    </cfRule>
    <cfRule type="containsText" dxfId="1570" priority="26" operator="containsText" text="Lib Dem">
      <formula>NOT(ISERROR(SEARCH("Lib Dem",A230)))</formula>
    </cfRule>
    <cfRule type="containsText" dxfId="1569" priority="27" operator="containsText" text="Green">
      <formula>NOT(ISERROR(SEARCH("Green",A230)))</formula>
    </cfRule>
    <cfRule type="containsText" dxfId="1568" priority="28" operator="containsText" text="Conservative">
      <formula>NOT(ISERROR(SEARCH("Conservative",A230)))</formula>
    </cfRule>
    <cfRule type="containsText" dxfId="1567" priority="29" operator="containsText" text="Labour">
      <formula>NOT(ISERROR(SEARCH("Labour",A230)))</formula>
    </cfRule>
    <cfRule type="containsText" dxfId="1566" priority="30" operator="containsText" text="SNP">
      <formula>NOT(ISERROR(SEARCH("SNP",A230)))</formula>
    </cfRule>
  </conditionalFormatting>
  <conditionalFormatting sqref="A237">
    <cfRule type="containsText" dxfId="1565" priority="19" operator="containsText" text="Independent">
      <formula>NOT(ISERROR(SEARCH("Independent",A237)))</formula>
    </cfRule>
    <cfRule type="containsText" dxfId="1564" priority="20" operator="containsText" text="Lib Dem">
      <formula>NOT(ISERROR(SEARCH("Lib Dem",A237)))</formula>
    </cfRule>
    <cfRule type="containsText" dxfId="1563" priority="21" operator="containsText" text="Green">
      <formula>NOT(ISERROR(SEARCH("Green",A237)))</formula>
    </cfRule>
    <cfRule type="containsText" dxfId="1562" priority="22" operator="containsText" text="Conservative">
      <formula>NOT(ISERROR(SEARCH("Conservative",A237)))</formula>
    </cfRule>
    <cfRule type="containsText" dxfId="1561" priority="23" operator="containsText" text="Labour">
      <formula>NOT(ISERROR(SEARCH("Labour",A237)))</formula>
    </cfRule>
    <cfRule type="containsText" dxfId="1560" priority="24" operator="containsText" text="SNP">
      <formula>NOT(ISERROR(SEARCH("SNP",A237)))</formula>
    </cfRule>
  </conditionalFormatting>
  <conditionalFormatting sqref="A240:A246">
    <cfRule type="containsText" dxfId="1559" priority="13" operator="containsText" text="Independent">
      <formula>NOT(ISERROR(SEARCH("Independent",A240)))</formula>
    </cfRule>
    <cfRule type="containsText" dxfId="1558" priority="14" operator="containsText" text="Lib Dem">
      <formula>NOT(ISERROR(SEARCH("Lib Dem",A240)))</formula>
    </cfRule>
    <cfRule type="containsText" dxfId="1557" priority="15" operator="containsText" text="Green">
      <formula>NOT(ISERROR(SEARCH("Green",A240)))</formula>
    </cfRule>
    <cfRule type="containsText" dxfId="1556" priority="16" operator="containsText" text="Conservative">
      <formula>NOT(ISERROR(SEARCH("Conservative",A240)))</formula>
    </cfRule>
    <cfRule type="containsText" dxfId="1555" priority="17" operator="containsText" text="Labour">
      <formula>NOT(ISERROR(SEARCH("Labour",A240)))</formula>
    </cfRule>
    <cfRule type="containsText" dxfId="1554" priority="18" operator="containsText" text="SNP">
      <formula>NOT(ISERROR(SEARCH("SNP",A240)))</formula>
    </cfRule>
  </conditionalFormatting>
  <conditionalFormatting sqref="A249:A255">
    <cfRule type="containsText" dxfId="1553" priority="7" operator="containsText" text="Independent">
      <formula>NOT(ISERROR(SEARCH("Independent",A249)))</formula>
    </cfRule>
    <cfRule type="containsText" dxfId="1552" priority="8" operator="containsText" text="Lib Dem">
      <formula>NOT(ISERROR(SEARCH("Lib Dem",A249)))</formula>
    </cfRule>
    <cfRule type="containsText" dxfId="1551" priority="9" operator="containsText" text="Green">
      <formula>NOT(ISERROR(SEARCH("Green",A249)))</formula>
    </cfRule>
    <cfRule type="containsText" dxfId="1550" priority="10" operator="containsText" text="Conservative">
      <formula>NOT(ISERROR(SEARCH("Conservative",A249)))</formula>
    </cfRule>
    <cfRule type="containsText" dxfId="1549" priority="11" operator="containsText" text="Labour">
      <formula>NOT(ISERROR(SEARCH("Labour",A249)))</formula>
    </cfRule>
    <cfRule type="containsText" dxfId="1548" priority="12" operator="containsText" text="SNP">
      <formula>NOT(ISERROR(SEARCH("SNP",A249)))</formula>
    </cfRule>
  </conditionalFormatting>
  <conditionalFormatting sqref="A103">
    <cfRule type="containsText" dxfId="1547" priority="1" operator="containsText" text="Independent">
      <formula>NOT(ISERROR(SEARCH("Independent",A103)))</formula>
    </cfRule>
    <cfRule type="containsText" dxfId="1546" priority="2" operator="containsText" text="Lib Dem">
      <formula>NOT(ISERROR(SEARCH("Lib Dem",A103)))</formula>
    </cfRule>
    <cfRule type="containsText" dxfId="1545" priority="3" operator="containsText" text="Green">
      <formula>NOT(ISERROR(SEARCH("Green",A103)))</formula>
    </cfRule>
    <cfRule type="containsText" dxfId="1544" priority="4" operator="containsText" text="Conservative">
      <formula>NOT(ISERROR(SEARCH("Conservative",A103)))</formula>
    </cfRule>
    <cfRule type="containsText" dxfId="1543" priority="5" operator="containsText" text="Labour">
      <formula>NOT(ISERROR(SEARCH("Labour",A103)))</formula>
    </cfRule>
    <cfRule type="containsText" dxfId="1542" priority="6" operator="containsText" text="SNP">
      <formula>NOT(ISERROR(SEARCH("SNP",A103)))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7119-C45F-4612-AE22-39988C2E13CE}">
  <dimension ref="A1:N206"/>
  <sheetViews>
    <sheetView topLeftCell="A81" workbookViewId="0">
      <selection activeCell="A7" sqref="A7:L7"/>
    </sheetView>
  </sheetViews>
  <sheetFormatPr defaultRowHeight="14.4" x14ac:dyDescent="0.3"/>
  <cols>
    <col min="1" max="1" width="15.109375" bestFit="1" customWidth="1"/>
    <col min="2" max="2" width="20.44140625" bestFit="1" customWidth="1"/>
  </cols>
  <sheetData>
    <row r="1" spans="1:12" x14ac:dyDescent="0.3">
      <c r="A1" s="107" t="s">
        <v>2727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20" t="s">
        <v>20</v>
      </c>
      <c r="B2" s="20" t="s">
        <v>21</v>
      </c>
      <c r="C2" s="20" t="s">
        <v>22</v>
      </c>
      <c r="D2" s="20" t="s">
        <v>23</v>
      </c>
      <c r="E2" s="20" t="s">
        <v>24</v>
      </c>
      <c r="F2" s="20" t="s">
        <v>25</v>
      </c>
      <c r="G2" s="20" t="s">
        <v>26</v>
      </c>
      <c r="H2" s="20" t="s">
        <v>27</v>
      </c>
      <c r="I2" s="1"/>
      <c r="J2" s="1"/>
      <c r="K2" s="1"/>
      <c r="L2" s="1"/>
    </row>
    <row r="3" spans="1:12" x14ac:dyDescent="0.3">
      <c r="A3" s="1" t="s">
        <v>2</v>
      </c>
      <c r="B3" s="20" t="s">
        <v>2729</v>
      </c>
      <c r="C3" s="21">
        <v>556</v>
      </c>
      <c r="D3" s="21">
        <v>564</v>
      </c>
      <c r="E3" s="21">
        <v>571</v>
      </c>
      <c r="F3" s="21">
        <v>612</v>
      </c>
      <c r="G3" s="21">
        <v>681</v>
      </c>
      <c r="H3" s="21">
        <v>689</v>
      </c>
      <c r="I3" s="1"/>
      <c r="J3" s="1"/>
      <c r="K3" s="1"/>
      <c r="L3" s="1"/>
    </row>
    <row r="4" spans="1:12" x14ac:dyDescent="0.3">
      <c r="A4" s="1" t="s">
        <v>36</v>
      </c>
      <c r="B4" s="20" t="s">
        <v>2730</v>
      </c>
      <c r="C4" s="21">
        <v>557</v>
      </c>
      <c r="D4" s="21">
        <v>561</v>
      </c>
      <c r="E4" s="21">
        <v>565</v>
      </c>
      <c r="F4" s="21">
        <v>622</v>
      </c>
      <c r="G4" s="21">
        <v>658</v>
      </c>
      <c r="H4" s="21">
        <v>0</v>
      </c>
      <c r="I4" s="1"/>
      <c r="J4" s="1"/>
      <c r="K4" s="1"/>
      <c r="L4" s="1"/>
    </row>
    <row r="5" spans="1:12" x14ac:dyDescent="0.3">
      <c r="A5" s="1" t="s">
        <v>5</v>
      </c>
      <c r="B5" s="20" t="s">
        <v>2731</v>
      </c>
      <c r="C5" s="21">
        <v>504</v>
      </c>
      <c r="D5" s="21">
        <v>510</v>
      </c>
      <c r="E5" s="21">
        <v>521</v>
      </c>
      <c r="F5" s="21">
        <v>587</v>
      </c>
      <c r="G5" s="21">
        <v>681</v>
      </c>
      <c r="H5" s="21">
        <v>899</v>
      </c>
      <c r="I5" s="1"/>
      <c r="J5" s="1"/>
      <c r="K5" s="1"/>
      <c r="L5" s="1"/>
    </row>
    <row r="6" spans="1:12" x14ac:dyDescent="0.3">
      <c r="A6" s="1" t="s">
        <v>3</v>
      </c>
      <c r="B6" s="20" t="s">
        <v>2732</v>
      </c>
      <c r="C6" s="21">
        <v>265</v>
      </c>
      <c r="D6" s="21">
        <v>269</v>
      </c>
      <c r="E6" s="21">
        <v>274</v>
      </c>
      <c r="F6" s="21">
        <v>0</v>
      </c>
      <c r="G6" s="1"/>
      <c r="H6" s="1"/>
      <c r="I6" s="1"/>
      <c r="J6" s="1"/>
      <c r="K6" s="1"/>
      <c r="L6" s="1"/>
    </row>
    <row r="7" spans="1:12" x14ac:dyDescent="0.3">
      <c r="A7" s="1" t="s">
        <v>40</v>
      </c>
      <c r="B7" s="20" t="s">
        <v>2733</v>
      </c>
      <c r="C7" s="21">
        <v>473</v>
      </c>
      <c r="D7" s="21">
        <v>480</v>
      </c>
      <c r="E7" s="21">
        <v>521</v>
      </c>
      <c r="F7" s="21">
        <v>556</v>
      </c>
      <c r="G7" s="21">
        <v>669</v>
      </c>
      <c r="H7" s="21">
        <v>804</v>
      </c>
      <c r="I7" s="1"/>
      <c r="J7" s="1"/>
      <c r="K7" s="1"/>
      <c r="L7" s="1"/>
    </row>
    <row r="8" spans="1:12" x14ac:dyDescent="0.3">
      <c r="A8" s="1" t="s">
        <v>40</v>
      </c>
      <c r="B8" s="20" t="s">
        <v>2734</v>
      </c>
      <c r="C8" s="21">
        <v>311</v>
      </c>
      <c r="D8" s="21">
        <v>327</v>
      </c>
      <c r="E8" s="21">
        <v>341</v>
      </c>
      <c r="F8" s="21">
        <v>367</v>
      </c>
      <c r="G8" s="21">
        <v>0</v>
      </c>
      <c r="H8" s="1"/>
      <c r="I8" s="1"/>
      <c r="J8" s="1"/>
      <c r="K8" s="1"/>
      <c r="L8" s="1"/>
    </row>
    <row r="9" spans="1:12" x14ac:dyDescent="0.3">
      <c r="A9" s="1" t="s">
        <v>40</v>
      </c>
      <c r="B9" s="20" t="s">
        <v>2735</v>
      </c>
      <c r="C9" s="21">
        <v>89</v>
      </c>
      <c r="D9" s="21">
        <v>91</v>
      </c>
      <c r="E9" s="21">
        <v>0</v>
      </c>
      <c r="F9" s="1"/>
      <c r="G9" s="1"/>
      <c r="H9" s="1"/>
      <c r="I9" s="1"/>
      <c r="J9" s="1"/>
      <c r="K9" s="1"/>
      <c r="L9" s="1"/>
    </row>
    <row r="10" spans="1:12" x14ac:dyDescent="0.3">
      <c r="A10" s="1" t="s">
        <v>40</v>
      </c>
      <c r="B10" s="20" t="s">
        <v>2736</v>
      </c>
      <c r="C10" s="21">
        <v>52</v>
      </c>
      <c r="D10" s="21">
        <v>0</v>
      </c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07" t="s">
        <v>2728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26</v>
      </c>
      <c r="H12" s="1" t="s">
        <v>27</v>
      </c>
      <c r="I12" s="1" t="s">
        <v>28</v>
      </c>
      <c r="J12" s="1" t="s">
        <v>29</v>
      </c>
      <c r="K12" s="1"/>
      <c r="L12" s="1"/>
    </row>
    <row r="13" spans="1:12" x14ac:dyDescent="0.3">
      <c r="A13" s="1" t="s">
        <v>2</v>
      </c>
      <c r="B13" s="1" t="s">
        <v>2729</v>
      </c>
      <c r="C13" s="1">
        <v>746</v>
      </c>
      <c r="D13" s="1">
        <v>812.9</v>
      </c>
      <c r="E13" s="1">
        <v>816.4</v>
      </c>
      <c r="F13" s="1">
        <v>822.5</v>
      </c>
      <c r="G13" s="1">
        <v>875.5</v>
      </c>
      <c r="H13" s="1">
        <v>899.5</v>
      </c>
      <c r="I13" s="1">
        <v>957.4</v>
      </c>
      <c r="J13" s="1">
        <v>1059.0999999999999</v>
      </c>
      <c r="K13" s="1"/>
      <c r="L13" s="1"/>
    </row>
    <row r="14" spans="1:12" x14ac:dyDescent="0.3">
      <c r="A14" s="1" t="s">
        <v>36</v>
      </c>
      <c r="B14" s="1" t="s">
        <v>2730</v>
      </c>
      <c r="C14" s="1">
        <v>901</v>
      </c>
      <c r="D14" s="1">
        <v>1111.0999999999999</v>
      </c>
      <c r="E14" s="1">
        <v>1049</v>
      </c>
      <c r="F14" s="1">
        <v>1049</v>
      </c>
      <c r="G14" s="1">
        <v>1049</v>
      </c>
      <c r="H14" s="1">
        <v>1049</v>
      </c>
      <c r="I14" s="1">
        <v>1049</v>
      </c>
      <c r="J14" s="1">
        <v>1049</v>
      </c>
      <c r="K14" s="1"/>
      <c r="L14" s="1"/>
    </row>
    <row r="15" spans="1:12" x14ac:dyDescent="0.3">
      <c r="A15" s="1" t="s">
        <v>5</v>
      </c>
      <c r="B15" s="1" t="s">
        <v>2731</v>
      </c>
      <c r="C15" s="1">
        <v>198</v>
      </c>
      <c r="D15" s="1">
        <v>241.2</v>
      </c>
      <c r="E15" s="1">
        <v>249.7</v>
      </c>
      <c r="F15" s="1">
        <v>256.60000000000002</v>
      </c>
      <c r="G15" s="1">
        <v>275.8</v>
      </c>
      <c r="H15" s="1">
        <v>0</v>
      </c>
      <c r="I15" s="1"/>
      <c r="J15" s="1"/>
      <c r="K15" s="1"/>
      <c r="L15" s="1"/>
    </row>
    <row r="16" spans="1:12" x14ac:dyDescent="0.3">
      <c r="A16" s="1" t="s">
        <v>3</v>
      </c>
      <c r="B16" s="1" t="s">
        <v>2732</v>
      </c>
      <c r="C16" s="1">
        <v>328</v>
      </c>
      <c r="D16" s="1">
        <v>404.9</v>
      </c>
      <c r="E16" s="1">
        <v>410.1</v>
      </c>
      <c r="F16" s="1">
        <v>411.8</v>
      </c>
      <c r="G16" s="1">
        <v>426.7</v>
      </c>
      <c r="H16" s="1">
        <v>487.6</v>
      </c>
      <c r="I16" s="1">
        <v>0</v>
      </c>
      <c r="J16" s="1"/>
      <c r="K16" s="1"/>
      <c r="L16" s="1"/>
    </row>
    <row r="17" spans="1:12" x14ac:dyDescent="0.3">
      <c r="A17" s="1" t="s">
        <v>40</v>
      </c>
      <c r="B17" s="1" t="s">
        <v>2733</v>
      </c>
      <c r="C17" s="1">
        <v>1924</v>
      </c>
      <c r="D17" s="1">
        <v>1049</v>
      </c>
      <c r="E17" s="1">
        <v>1049</v>
      </c>
      <c r="F17" s="1">
        <v>1049</v>
      </c>
      <c r="G17" s="1">
        <v>1049</v>
      </c>
      <c r="H17" s="1">
        <v>1049</v>
      </c>
      <c r="I17" s="1">
        <v>1049</v>
      </c>
      <c r="J17" s="1">
        <v>1049</v>
      </c>
      <c r="K17" s="1"/>
      <c r="L17" s="1"/>
    </row>
    <row r="18" spans="1:12" x14ac:dyDescent="0.3">
      <c r="A18" s="1" t="s">
        <v>40</v>
      </c>
      <c r="B18" s="1" t="s">
        <v>2734</v>
      </c>
      <c r="C18" s="1">
        <v>567</v>
      </c>
      <c r="D18" s="1">
        <v>678</v>
      </c>
      <c r="E18" s="1">
        <v>686.6</v>
      </c>
      <c r="F18" s="1">
        <v>705.6</v>
      </c>
      <c r="G18" s="1">
        <v>717.4</v>
      </c>
      <c r="H18" s="1">
        <v>762.8</v>
      </c>
      <c r="I18" s="1">
        <v>878.3</v>
      </c>
      <c r="J18" s="1">
        <v>1263.3</v>
      </c>
      <c r="K18" s="1"/>
      <c r="L18" s="1"/>
    </row>
    <row r="19" spans="1:12" x14ac:dyDescent="0.3">
      <c r="A19" s="1" t="s">
        <v>40</v>
      </c>
      <c r="B19" s="1" t="s">
        <v>2735</v>
      </c>
      <c r="C19" s="1">
        <v>417</v>
      </c>
      <c r="D19" s="1">
        <v>643.5</v>
      </c>
      <c r="E19" s="1">
        <v>658.2</v>
      </c>
      <c r="F19" s="1">
        <v>682.6</v>
      </c>
      <c r="G19" s="1">
        <v>702.6</v>
      </c>
      <c r="H19" s="1">
        <v>758.4</v>
      </c>
      <c r="I19" s="1">
        <v>870</v>
      </c>
      <c r="J19" s="1">
        <v>0</v>
      </c>
      <c r="K19" s="1"/>
      <c r="L19" s="1"/>
    </row>
    <row r="20" spans="1:12" x14ac:dyDescent="0.3">
      <c r="A20" s="1" t="s">
        <v>40</v>
      </c>
      <c r="B20" s="1" t="s">
        <v>2736</v>
      </c>
      <c r="C20" s="1">
        <v>59</v>
      </c>
      <c r="D20" s="1">
        <v>82.2</v>
      </c>
      <c r="E20" s="1">
        <v>85.2</v>
      </c>
      <c r="F20" s="1">
        <v>0</v>
      </c>
      <c r="G20" s="1"/>
      <c r="H20" s="1"/>
      <c r="I20" s="1"/>
      <c r="J20" s="1"/>
      <c r="K20" s="1"/>
      <c r="L20" s="1"/>
    </row>
    <row r="21" spans="1:12" x14ac:dyDescent="0.3">
      <c r="A21" s="1" t="s">
        <v>6</v>
      </c>
      <c r="B21" s="1" t="s">
        <v>2737</v>
      </c>
      <c r="C21" s="1">
        <v>104</v>
      </c>
      <c r="D21" s="1">
        <v>127.6</v>
      </c>
      <c r="E21" s="1">
        <v>129.30000000000001</v>
      </c>
      <c r="F21" s="1">
        <v>136.9</v>
      </c>
      <c r="G21" s="1">
        <v>0</v>
      </c>
      <c r="H21" s="1"/>
      <c r="I21" s="1"/>
      <c r="J21" s="1"/>
      <c r="K21" s="1"/>
      <c r="L21" s="1"/>
    </row>
    <row r="22" spans="1:12" x14ac:dyDescent="0.3">
      <c r="A22" s="107" t="s">
        <v>2738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x14ac:dyDescent="0.3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26</v>
      </c>
      <c r="H23" s="1" t="s">
        <v>27</v>
      </c>
      <c r="I23" s="1" t="s">
        <v>28</v>
      </c>
      <c r="J23" s="1" t="s">
        <v>29</v>
      </c>
      <c r="K23" s="1"/>
      <c r="L23" s="1"/>
    </row>
    <row r="24" spans="1:12" x14ac:dyDescent="0.3">
      <c r="A24" s="1" t="s">
        <v>2</v>
      </c>
      <c r="B24" s="1" t="s">
        <v>2739</v>
      </c>
      <c r="C24" s="1">
        <v>549</v>
      </c>
      <c r="D24" s="1">
        <v>557.20000000000005</v>
      </c>
      <c r="E24" s="1">
        <v>558.9</v>
      </c>
      <c r="F24" s="1">
        <v>576.6</v>
      </c>
      <c r="G24" s="1">
        <v>600.29999999999995</v>
      </c>
      <c r="H24" s="1">
        <v>655.1</v>
      </c>
      <c r="I24" s="1">
        <v>722.7</v>
      </c>
      <c r="J24" s="1">
        <v>830.7</v>
      </c>
      <c r="K24" s="1"/>
      <c r="L24" s="1"/>
    </row>
    <row r="25" spans="1:12" x14ac:dyDescent="0.3">
      <c r="A25" s="1" t="s">
        <v>36</v>
      </c>
      <c r="B25" s="1" t="s">
        <v>2740</v>
      </c>
      <c r="C25" s="1">
        <v>649</v>
      </c>
      <c r="D25" s="1">
        <v>666.2</v>
      </c>
      <c r="E25" s="1">
        <v>669.2</v>
      </c>
      <c r="F25" s="1">
        <v>708.4</v>
      </c>
      <c r="G25" s="1">
        <v>735.1</v>
      </c>
      <c r="H25" s="1">
        <v>822.2</v>
      </c>
      <c r="I25" s="1">
        <v>919.2</v>
      </c>
      <c r="J25" s="1">
        <v>1047.3</v>
      </c>
      <c r="K25" s="1"/>
      <c r="L25" s="1"/>
    </row>
    <row r="26" spans="1:12" x14ac:dyDescent="0.3">
      <c r="A26" s="1" t="s">
        <v>5</v>
      </c>
      <c r="B26" s="1" t="s">
        <v>2741</v>
      </c>
      <c r="C26" s="1">
        <v>172</v>
      </c>
      <c r="D26" s="1">
        <v>177</v>
      </c>
      <c r="E26" s="1">
        <v>177.9</v>
      </c>
      <c r="F26" s="1">
        <v>0</v>
      </c>
      <c r="G26" s="1"/>
      <c r="H26" s="1"/>
      <c r="I26" s="1"/>
      <c r="J26" s="1"/>
      <c r="K26" s="1"/>
      <c r="L26" s="1"/>
    </row>
    <row r="27" spans="1:12" x14ac:dyDescent="0.3">
      <c r="A27" s="1" t="s">
        <v>3</v>
      </c>
      <c r="B27" s="1" t="s">
        <v>2742</v>
      </c>
      <c r="C27" s="1">
        <v>404</v>
      </c>
      <c r="D27" s="1">
        <v>416.5</v>
      </c>
      <c r="E27" s="1">
        <v>419.8</v>
      </c>
      <c r="F27" s="1">
        <v>454.7</v>
      </c>
      <c r="G27" s="1">
        <v>494.7</v>
      </c>
      <c r="H27" s="1">
        <v>556.29999999999995</v>
      </c>
      <c r="I27" s="1">
        <v>670.7</v>
      </c>
      <c r="J27" s="1">
        <v>0</v>
      </c>
      <c r="K27" s="1"/>
      <c r="L27" s="1"/>
    </row>
    <row r="28" spans="1:12" x14ac:dyDescent="0.3">
      <c r="A28" s="1" t="s">
        <v>40</v>
      </c>
      <c r="B28" s="1" t="s">
        <v>2743</v>
      </c>
      <c r="C28" s="1">
        <v>1046</v>
      </c>
      <c r="D28" s="1">
        <v>936</v>
      </c>
      <c r="E28" s="1">
        <v>936</v>
      </c>
      <c r="F28" s="1">
        <v>936</v>
      </c>
      <c r="G28" s="1">
        <v>936</v>
      </c>
      <c r="H28" s="1">
        <v>936</v>
      </c>
      <c r="I28" s="1">
        <v>936</v>
      </c>
      <c r="J28" s="1">
        <v>936</v>
      </c>
      <c r="K28" s="1"/>
      <c r="L28" s="1"/>
    </row>
    <row r="29" spans="1:12" x14ac:dyDescent="0.3">
      <c r="A29" s="1" t="s">
        <v>40</v>
      </c>
      <c r="B29" s="1" t="s">
        <v>2744</v>
      </c>
      <c r="C29" s="1">
        <v>967</v>
      </c>
      <c r="D29" s="1">
        <v>936</v>
      </c>
      <c r="E29" s="1">
        <v>936</v>
      </c>
      <c r="F29" s="1">
        <v>936</v>
      </c>
      <c r="G29" s="1">
        <v>936</v>
      </c>
      <c r="H29" s="1">
        <v>936</v>
      </c>
      <c r="I29" s="1">
        <v>936</v>
      </c>
      <c r="J29" s="1">
        <v>936</v>
      </c>
      <c r="K29" s="1"/>
      <c r="L29" s="1"/>
    </row>
    <row r="30" spans="1:12" x14ac:dyDescent="0.3">
      <c r="A30" s="1" t="s">
        <v>40</v>
      </c>
      <c r="B30" s="1" t="s">
        <v>2745</v>
      </c>
      <c r="C30" s="1">
        <v>338</v>
      </c>
      <c r="D30" s="1">
        <v>350.9</v>
      </c>
      <c r="E30" s="1">
        <v>356.6</v>
      </c>
      <c r="F30" s="1">
        <v>368.9</v>
      </c>
      <c r="G30" s="1">
        <v>423.9</v>
      </c>
      <c r="H30" s="1">
        <v>0</v>
      </c>
      <c r="I30" s="1"/>
      <c r="J30" s="1"/>
      <c r="K30" s="1"/>
      <c r="L30" s="1"/>
    </row>
    <row r="31" spans="1:12" x14ac:dyDescent="0.3">
      <c r="A31" s="1" t="s">
        <v>40</v>
      </c>
      <c r="B31" s="1" t="s">
        <v>2746</v>
      </c>
      <c r="C31" s="1">
        <v>327</v>
      </c>
      <c r="D31" s="1">
        <v>353.4</v>
      </c>
      <c r="E31" s="1">
        <v>360.9</v>
      </c>
      <c r="F31" s="1">
        <v>396.4</v>
      </c>
      <c r="G31" s="1">
        <v>436.4</v>
      </c>
      <c r="H31" s="1">
        <v>517.5</v>
      </c>
      <c r="I31" s="1">
        <v>0</v>
      </c>
      <c r="J31" s="1"/>
      <c r="K31" s="1"/>
      <c r="L31" s="1"/>
    </row>
    <row r="32" spans="1:12" x14ac:dyDescent="0.3">
      <c r="A32" s="1" t="s">
        <v>40</v>
      </c>
      <c r="B32" s="1" t="s">
        <v>2747</v>
      </c>
      <c r="C32" s="1">
        <v>224</v>
      </c>
      <c r="D32" s="1">
        <v>233</v>
      </c>
      <c r="E32" s="1">
        <v>237.9</v>
      </c>
      <c r="F32" s="1">
        <v>247.1</v>
      </c>
      <c r="G32" s="1">
        <v>0</v>
      </c>
      <c r="H32" s="1"/>
      <c r="I32" s="1"/>
      <c r="J32" s="1"/>
      <c r="K32" s="1"/>
      <c r="L32" s="1"/>
    </row>
    <row r="33" spans="1:12" x14ac:dyDescent="0.3">
      <c r="A33" s="107" t="s">
        <v>2748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x14ac:dyDescent="0.3">
      <c r="A34" s="1" t="s">
        <v>20</v>
      </c>
      <c r="B34" s="1" t="s">
        <v>21</v>
      </c>
      <c r="C34" s="1" t="s">
        <v>22</v>
      </c>
      <c r="D34" s="1" t="s">
        <v>23</v>
      </c>
      <c r="E34" s="1" t="s">
        <v>24</v>
      </c>
      <c r="F34" s="1" t="s">
        <v>25</v>
      </c>
      <c r="G34" s="1" t="s">
        <v>26</v>
      </c>
      <c r="H34" s="1" t="s">
        <v>27</v>
      </c>
      <c r="I34" s="1" t="s">
        <v>28</v>
      </c>
      <c r="J34" s="1"/>
      <c r="K34" s="1"/>
      <c r="L34" s="1"/>
    </row>
    <row r="35" spans="1:12" x14ac:dyDescent="0.3">
      <c r="A35" s="1" t="s">
        <v>2</v>
      </c>
      <c r="B35" s="1" t="s">
        <v>2749</v>
      </c>
      <c r="C35" s="1">
        <v>648</v>
      </c>
      <c r="D35" s="1">
        <v>653</v>
      </c>
      <c r="E35" s="1">
        <v>711</v>
      </c>
      <c r="F35" s="1">
        <v>725</v>
      </c>
      <c r="G35" s="1">
        <v>732.1</v>
      </c>
      <c r="H35" s="1">
        <v>734.8</v>
      </c>
      <c r="I35" s="1">
        <v>0</v>
      </c>
      <c r="J35" s="1"/>
      <c r="K35" s="1"/>
      <c r="L35" s="1"/>
    </row>
    <row r="36" spans="1:12" x14ac:dyDescent="0.3">
      <c r="A36" s="1" t="s">
        <v>36</v>
      </c>
      <c r="B36" s="1" t="s">
        <v>2750</v>
      </c>
      <c r="C36" s="1">
        <v>517</v>
      </c>
      <c r="D36" s="1">
        <v>518</v>
      </c>
      <c r="E36" s="1">
        <v>532</v>
      </c>
      <c r="F36" s="1">
        <v>0</v>
      </c>
      <c r="G36" s="1"/>
      <c r="H36" s="1"/>
      <c r="I36" s="1"/>
      <c r="J36" s="1"/>
      <c r="K36" s="1"/>
      <c r="L36" s="1"/>
    </row>
    <row r="37" spans="1:12" x14ac:dyDescent="0.3">
      <c r="A37" s="1" t="s">
        <v>5</v>
      </c>
      <c r="B37" s="1" t="s">
        <v>2751</v>
      </c>
      <c r="C37" s="1">
        <v>699</v>
      </c>
      <c r="D37" s="1">
        <v>715</v>
      </c>
      <c r="E37" s="1">
        <v>773</v>
      </c>
      <c r="F37" s="1">
        <v>889</v>
      </c>
      <c r="G37" s="1">
        <v>909.2</v>
      </c>
      <c r="H37" s="1">
        <v>891</v>
      </c>
      <c r="I37" s="1">
        <v>891</v>
      </c>
      <c r="J37" s="1"/>
      <c r="K37" s="1"/>
      <c r="L37" s="1"/>
    </row>
    <row r="38" spans="1:12" x14ac:dyDescent="0.3">
      <c r="A38" s="1" t="s">
        <v>3</v>
      </c>
      <c r="B38" s="1" t="s">
        <v>2752</v>
      </c>
      <c r="C38" s="1">
        <v>755</v>
      </c>
      <c r="D38" s="1">
        <v>757</v>
      </c>
      <c r="E38" s="1">
        <v>831</v>
      </c>
      <c r="F38" s="1">
        <v>946</v>
      </c>
      <c r="G38" s="1">
        <v>891</v>
      </c>
      <c r="H38" s="1">
        <v>891</v>
      </c>
      <c r="I38" s="1">
        <v>891</v>
      </c>
      <c r="J38" s="1"/>
      <c r="K38" s="1"/>
      <c r="L38" s="1"/>
    </row>
    <row r="39" spans="1:12" x14ac:dyDescent="0.3">
      <c r="A39" s="1" t="s">
        <v>40</v>
      </c>
      <c r="B39" s="1" t="s">
        <v>2753</v>
      </c>
      <c r="C39" s="1">
        <v>597</v>
      </c>
      <c r="D39" s="1">
        <v>600</v>
      </c>
      <c r="E39" s="1">
        <v>649</v>
      </c>
      <c r="F39" s="1">
        <v>793</v>
      </c>
      <c r="G39" s="1">
        <v>806.5</v>
      </c>
      <c r="H39" s="1">
        <v>813.8</v>
      </c>
      <c r="I39" s="1">
        <v>1154.9000000000001</v>
      </c>
      <c r="J39" s="1"/>
      <c r="K39" s="1"/>
      <c r="L39" s="1"/>
    </row>
    <row r="40" spans="1:12" x14ac:dyDescent="0.3">
      <c r="A40" s="1" t="s">
        <v>40</v>
      </c>
      <c r="B40" s="1" t="s">
        <v>2754</v>
      </c>
      <c r="C40" s="1">
        <v>309</v>
      </c>
      <c r="D40" s="1">
        <v>311</v>
      </c>
      <c r="E40" s="1">
        <v>0</v>
      </c>
      <c r="F40" s="1"/>
      <c r="G40" s="1"/>
      <c r="H40" s="1"/>
      <c r="I40" s="1"/>
      <c r="J40" s="1"/>
      <c r="K40" s="1"/>
      <c r="L40" s="1"/>
    </row>
    <row r="41" spans="1:12" x14ac:dyDescent="0.3">
      <c r="A41" s="106" t="s">
        <v>120</v>
      </c>
      <c r="B41" s="1" t="s">
        <v>2755</v>
      </c>
      <c r="C41" s="1">
        <v>36</v>
      </c>
      <c r="D41" s="1">
        <v>0</v>
      </c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07" t="s">
        <v>2764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x14ac:dyDescent="0.3">
      <c r="A43" s="1" t="s">
        <v>20</v>
      </c>
      <c r="B43" s="1" t="s">
        <v>21</v>
      </c>
      <c r="C43" s="1" t="s">
        <v>22</v>
      </c>
      <c r="D43" s="1" t="s">
        <v>23</v>
      </c>
      <c r="E43" s="1" t="s">
        <v>24</v>
      </c>
      <c r="F43" s="1" t="s">
        <v>25</v>
      </c>
      <c r="G43" s="1" t="s">
        <v>26</v>
      </c>
      <c r="H43" s="1" t="s">
        <v>27</v>
      </c>
      <c r="I43" s="1" t="s">
        <v>28</v>
      </c>
      <c r="J43" s="1" t="s">
        <v>29</v>
      </c>
      <c r="K43" s="1"/>
      <c r="L43" s="1"/>
    </row>
    <row r="44" spans="1:12" x14ac:dyDescent="0.3">
      <c r="A44" s="1" t="s">
        <v>2</v>
      </c>
      <c r="B44" s="1" t="s">
        <v>2756</v>
      </c>
      <c r="C44" s="1">
        <v>859</v>
      </c>
      <c r="D44" s="1">
        <v>887</v>
      </c>
      <c r="E44" s="1">
        <v>1355</v>
      </c>
      <c r="F44" s="1">
        <v>1125</v>
      </c>
      <c r="G44" s="1">
        <v>1125</v>
      </c>
      <c r="H44" s="1">
        <v>1125</v>
      </c>
      <c r="I44" s="1">
        <v>1125</v>
      </c>
      <c r="J44" s="1">
        <v>1125</v>
      </c>
      <c r="K44" s="1"/>
      <c r="L44" s="1"/>
    </row>
    <row r="45" spans="1:12" x14ac:dyDescent="0.3">
      <c r="A45" s="1" t="s">
        <v>2</v>
      </c>
      <c r="B45" s="1" t="s">
        <v>2757</v>
      </c>
      <c r="C45" s="1">
        <v>608</v>
      </c>
      <c r="D45" s="1">
        <v>610</v>
      </c>
      <c r="E45" s="1">
        <v>0</v>
      </c>
      <c r="F45" s="1"/>
      <c r="G45" s="1"/>
      <c r="H45" s="1"/>
      <c r="I45" s="1"/>
      <c r="J45" s="1"/>
      <c r="K45" s="1"/>
      <c r="L45" s="1"/>
    </row>
    <row r="46" spans="1:12" x14ac:dyDescent="0.3">
      <c r="A46" s="1" t="s">
        <v>36</v>
      </c>
      <c r="B46" s="1" t="s">
        <v>2758</v>
      </c>
      <c r="C46" s="1">
        <v>1036</v>
      </c>
      <c r="D46" s="1">
        <v>1055</v>
      </c>
      <c r="E46" s="1">
        <v>1061</v>
      </c>
      <c r="F46" s="1">
        <v>1064.2</v>
      </c>
      <c r="G46" s="1">
        <v>1205.5999999999999</v>
      </c>
      <c r="H46" s="1">
        <v>1125</v>
      </c>
      <c r="I46" s="1">
        <v>1125</v>
      </c>
      <c r="J46" s="1">
        <v>1125</v>
      </c>
      <c r="K46" s="1"/>
      <c r="L46" s="1"/>
    </row>
    <row r="47" spans="1:12" x14ac:dyDescent="0.3">
      <c r="A47" s="1" t="s">
        <v>5</v>
      </c>
      <c r="B47" s="1" t="s">
        <v>2759</v>
      </c>
      <c r="C47" s="1">
        <v>752</v>
      </c>
      <c r="D47" s="1">
        <v>841</v>
      </c>
      <c r="E47" s="1">
        <v>864</v>
      </c>
      <c r="F47" s="1">
        <v>882.7</v>
      </c>
      <c r="G47" s="1">
        <v>993.4</v>
      </c>
      <c r="H47" s="1">
        <v>1026.4000000000001</v>
      </c>
      <c r="I47" s="1">
        <v>1034.9000000000001</v>
      </c>
      <c r="J47" s="1">
        <v>1560.4</v>
      </c>
      <c r="K47" s="1"/>
      <c r="L47" s="1"/>
    </row>
    <row r="48" spans="1:12" x14ac:dyDescent="0.3">
      <c r="A48" s="1" t="s">
        <v>3</v>
      </c>
      <c r="B48" s="1" t="s">
        <v>2760</v>
      </c>
      <c r="C48" s="1">
        <v>285</v>
      </c>
      <c r="D48" s="1">
        <v>0</v>
      </c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 t="s">
        <v>40</v>
      </c>
      <c r="B49" s="1" t="s">
        <v>2761</v>
      </c>
      <c r="C49" s="1">
        <v>796</v>
      </c>
      <c r="D49" s="1">
        <v>843</v>
      </c>
      <c r="E49" s="1">
        <v>876</v>
      </c>
      <c r="F49" s="1">
        <v>899.8</v>
      </c>
      <c r="G49" s="1">
        <v>1145.8</v>
      </c>
      <c r="H49" s="1">
        <v>1125</v>
      </c>
      <c r="I49" s="1">
        <v>1125</v>
      </c>
      <c r="J49" s="1">
        <v>1125</v>
      </c>
      <c r="K49" s="1"/>
      <c r="L49" s="1"/>
    </row>
    <row r="50" spans="1:12" x14ac:dyDescent="0.3">
      <c r="A50" s="1" t="s">
        <v>40</v>
      </c>
      <c r="B50" s="1" t="s">
        <v>2762</v>
      </c>
      <c r="C50" s="1">
        <v>656</v>
      </c>
      <c r="D50" s="1">
        <v>673</v>
      </c>
      <c r="E50" s="1">
        <v>686</v>
      </c>
      <c r="F50" s="1">
        <v>699.9</v>
      </c>
      <c r="G50" s="1">
        <v>0</v>
      </c>
      <c r="H50" s="1"/>
      <c r="I50" s="1"/>
      <c r="J50" s="1"/>
      <c r="K50" s="1"/>
      <c r="L50" s="1"/>
    </row>
    <row r="51" spans="1:12" x14ac:dyDescent="0.3">
      <c r="A51" s="1" t="s">
        <v>6</v>
      </c>
      <c r="B51" s="1" t="s">
        <v>2763</v>
      </c>
      <c r="C51" s="1">
        <v>628</v>
      </c>
      <c r="D51" s="1">
        <v>674</v>
      </c>
      <c r="E51" s="1">
        <v>721</v>
      </c>
      <c r="F51" s="1">
        <v>839.1</v>
      </c>
      <c r="G51" s="1">
        <v>928.4</v>
      </c>
      <c r="H51" s="1">
        <v>934.9</v>
      </c>
      <c r="I51" s="1">
        <v>938.5</v>
      </c>
      <c r="J51" s="1">
        <v>0</v>
      </c>
      <c r="K51" s="1"/>
      <c r="L51" s="1"/>
    </row>
    <row r="52" spans="1:12" x14ac:dyDescent="0.3">
      <c r="A52" s="107" t="s">
        <v>2765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x14ac:dyDescent="0.3">
      <c r="A53" s="1" t="s">
        <v>20</v>
      </c>
      <c r="B53" s="1" t="s">
        <v>21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26</v>
      </c>
      <c r="H53" s="1" t="s">
        <v>27</v>
      </c>
      <c r="I53" s="1" t="s">
        <v>28</v>
      </c>
      <c r="J53" s="1" t="s">
        <v>29</v>
      </c>
      <c r="K53" s="1"/>
      <c r="L53" s="1"/>
    </row>
    <row r="54" spans="1:12" x14ac:dyDescent="0.3">
      <c r="A54" s="1" t="s">
        <v>2</v>
      </c>
      <c r="B54" s="1" t="s">
        <v>2766</v>
      </c>
      <c r="C54" s="1">
        <v>801</v>
      </c>
      <c r="D54" s="1">
        <v>827.7</v>
      </c>
      <c r="E54" s="1">
        <v>821</v>
      </c>
      <c r="F54" s="1">
        <v>821</v>
      </c>
      <c r="G54" s="1">
        <v>821</v>
      </c>
      <c r="H54" s="1">
        <v>821</v>
      </c>
      <c r="I54" s="1">
        <v>821</v>
      </c>
      <c r="J54" s="1">
        <v>821</v>
      </c>
      <c r="K54" s="1"/>
      <c r="L54" s="1"/>
    </row>
    <row r="55" spans="1:12" x14ac:dyDescent="0.3">
      <c r="A55" s="1" t="s">
        <v>2</v>
      </c>
      <c r="B55" s="1" t="s">
        <v>2767</v>
      </c>
      <c r="C55" s="1">
        <v>579</v>
      </c>
      <c r="D55" s="1">
        <v>599.5</v>
      </c>
      <c r="E55" s="1">
        <v>604.1</v>
      </c>
      <c r="F55" s="1">
        <v>614.70000000000005</v>
      </c>
      <c r="G55" s="1">
        <v>623.79999999999995</v>
      </c>
      <c r="H55" s="1">
        <v>660.4</v>
      </c>
      <c r="I55" s="1">
        <v>674.2</v>
      </c>
      <c r="J55" s="1">
        <v>740.9</v>
      </c>
      <c r="K55" s="1"/>
      <c r="L55" s="1"/>
    </row>
    <row r="56" spans="1:12" x14ac:dyDescent="0.3">
      <c r="A56" s="1" t="s">
        <v>36</v>
      </c>
      <c r="B56" s="1" t="s">
        <v>2768</v>
      </c>
      <c r="C56" s="1">
        <v>346</v>
      </c>
      <c r="D56" s="1">
        <v>368.3</v>
      </c>
      <c r="E56" s="1">
        <v>368.4</v>
      </c>
      <c r="F56" s="1">
        <v>372.6</v>
      </c>
      <c r="G56" s="1">
        <v>390.4</v>
      </c>
      <c r="H56" s="1">
        <v>468</v>
      </c>
      <c r="I56" s="1">
        <v>0</v>
      </c>
      <c r="J56" s="1"/>
      <c r="K56" s="1"/>
      <c r="L56" s="1"/>
    </row>
    <row r="57" spans="1:12" x14ac:dyDescent="0.3">
      <c r="A57" s="1" t="s">
        <v>5</v>
      </c>
      <c r="B57" s="1" t="s">
        <v>2769</v>
      </c>
      <c r="C57" s="1">
        <v>278</v>
      </c>
      <c r="D57" s="1">
        <v>302.89999999999998</v>
      </c>
      <c r="E57" s="1">
        <v>303.10000000000002</v>
      </c>
      <c r="F57" s="1">
        <v>319.89999999999998</v>
      </c>
      <c r="G57" s="1">
        <v>359.5</v>
      </c>
      <c r="H57" s="1">
        <v>0</v>
      </c>
      <c r="I57" s="1"/>
      <c r="J57" s="1"/>
      <c r="K57" s="1"/>
      <c r="L57" s="1"/>
    </row>
    <row r="58" spans="1:12" x14ac:dyDescent="0.3">
      <c r="A58" s="1" t="s">
        <v>3</v>
      </c>
      <c r="B58" s="1" t="s">
        <v>2770</v>
      </c>
      <c r="C58" s="1">
        <v>155</v>
      </c>
      <c r="D58" s="1">
        <v>162.30000000000001</v>
      </c>
      <c r="E58" s="1">
        <v>162.5</v>
      </c>
      <c r="F58" s="1">
        <v>169.8</v>
      </c>
      <c r="G58" s="1">
        <v>0</v>
      </c>
      <c r="H58" s="1"/>
      <c r="I58" s="1"/>
      <c r="J58" s="1"/>
      <c r="K58" s="1"/>
      <c r="L58" s="1"/>
    </row>
    <row r="59" spans="1:12" x14ac:dyDescent="0.3">
      <c r="A59" s="1" t="s">
        <v>40</v>
      </c>
      <c r="B59" s="1" t="s">
        <v>2771</v>
      </c>
      <c r="C59" s="1">
        <v>1108</v>
      </c>
      <c r="D59" s="1">
        <v>821</v>
      </c>
      <c r="E59" s="1">
        <v>821</v>
      </c>
      <c r="F59" s="1">
        <v>821</v>
      </c>
      <c r="G59" s="1">
        <v>821</v>
      </c>
      <c r="H59" s="1">
        <v>821</v>
      </c>
      <c r="I59" s="1">
        <v>821</v>
      </c>
      <c r="J59" s="1">
        <v>821</v>
      </c>
      <c r="K59" s="1"/>
      <c r="L59" s="1"/>
    </row>
    <row r="60" spans="1:12" x14ac:dyDescent="0.3">
      <c r="A60" s="1" t="s">
        <v>40</v>
      </c>
      <c r="B60" s="1" t="s">
        <v>2772</v>
      </c>
      <c r="C60" s="1">
        <v>405</v>
      </c>
      <c r="D60" s="1">
        <v>483.2</v>
      </c>
      <c r="E60" s="1">
        <v>483.5</v>
      </c>
      <c r="F60" s="1">
        <v>532.29999999999995</v>
      </c>
      <c r="G60" s="1">
        <v>567.4</v>
      </c>
      <c r="H60" s="1">
        <v>638.70000000000005</v>
      </c>
      <c r="I60" s="1">
        <v>772.5</v>
      </c>
      <c r="J60" s="1">
        <v>1047.4000000000001</v>
      </c>
      <c r="K60" s="1"/>
      <c r="L60" s="1"/>
    </row>
    <row r="61" spans="1:12" x14ac:dyDescent="0.3">
      <c r="A61" s="1" t="s">
        <v>40</v>
      </c>
      <c r="B61" s="1" t="s">
        <v>2773</v>
      </c>
      <c r="C61" s="1">
        <v>322</v>
      </c>
      <c r="D61" s="1">
        <v>377.7</v>
      </c>
      <c r="E61" s="1">
        <v>378.1</v>
      </c>
      <c r="F61" s="1">
        <v>398.9</v>
      </c>
      <c r="G61" s="1">
        <v>422.4</v>
      </c>
      <c r="H61" s="1">
        <v>497.7</v>
      </c>
      <c r="I61" s="1">
        <v>590.6</v>
      </c>
      <c r="J61" s="1">
        <v>0</v>
      </c>
      <c r="K61" s="1"/>
      <c r="L61" s="1"/>
    </row>
    <row r="62" spans="1:12" x14ac:dyDescent="0.3">
      <c r="A62" s="1" t="s">
        <v>40</v>
      </c>
      <c r="B62" s="1" t="s">
        <v>2774</v>
      </c>
      <c r="C62" s="1">
        <v>108</v>
      </c>
      <c r="D62" s="1">
        <v>122</v>
      </c>
      <c r="E62" s="1">
        <v>122.1</v>
      </c>
      <c r="F62" s="1">
        <v>0</v>
      </c>
      <c r="G62" s="1"/>
      <c r="H62" s="1"/>
      <c r="I62" s="1"/>
      <c r="J62" s="1"/>
      <c r="K62" s="1"/>
      <c r="L62" s="1"/>
    </row>
    <row r="63" spans="1:12" x14ac:dyDescent="0.3">
      <c r="A63" s="107" t="s">
        <v>2775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1:12" x14ac:dyDescent="0.3">
      <c r="A64" s="1" t="s">
        <v>20</v>
      </c>
      <c r="B64" s="1" t="s">
        <v>21</v>
      </c>
      <c r="C64" s="1" t="s">
        <v>22</v>
      </c>
      <c r="D64" s="1" t="s">
        <v>23</v>
      </c>
      <c r="E64" s="1" t="s">
        <v>24</v>
      </c>
      <c r="F64" s="1" t="s">
        <v>25</v>
      </c>
      <c r="G64" s="1" t="s">
        <v>26</v>
      </c>
      <c r="H64" s="1" t="s">
        <v>27</v>
      </c>
      <c r="I64" s="1"/>
      <c r="J64" s="1"/>
      <c r="K64" s="1"/>
      <c r="L64" s="1"/>
    </row>
    <row r="65" spans="1:12" x14ac:dyDescent="0.3">
      <c r="A65" s="1" t="s">
        <v>2</v>
      </c>
      <c r="B65" s="1" t="s">
        <v>2776</v>
      </c>
      <c r="C65" s="1">
        <v>831</v>
      </c>
      <c r="D65" s="1">
        <v>847</v>
      </c>
      <c r="E65" s="1">
        <v>870</v>
      </c>
      <c r="F65" s="1">
        <v>873.8</v>
      </c>
      <c r="G65" s="1">
        <v>872</v>
      </c>
      <c r="H65" s="1">
        <v>872</v>
      </c>
      <c r="I65" s="1"/>
      <c r="J65" s="1"/>
      <c r="K65" s="1"/>
      <c r="L65" s="1"/>
    </row>
    <row r="66" spans="1:12" x14ac:dyDescent="0.3">
      <c r="A66" s="1" t="s">
        <v>36</v>
      </c>
      <c r="B66" s="1" t="s">
        <v>2777</v>
      </c>
      <c r="C66" s="1">
        <v>558</v>
      </c>
      <c r="D66" s="1">
        <v>883</v>
      </c>
      <c r="E66" s="1">
        <v>0</v>
      </c>
      <c r="F66" s="1"/>
      <c r="G66" s="1"/>
      <c r="H66" s="1"/>
      <c r="I66" s="1"/>
      <c r="J66" s="1"/>
      <c r="K66" s="1"/>
      <c r="L66" s="1"/>
    </row>
    <row r="67" spans="1:12" x14ac:dyDescent="0.3">
      <c r="A67" s="1" t="s">
        <v>5</v>
      </c>
      <c r="B67" s="1" t="s">
        <v>2778</v>
      </c>
      <c r="C67" s="1">
        <v>679</v>
      </c>
      <c r="D67" s="1">
        <v>696</v>
      </c>
      <c r="E67" s="1">
        <v>851</v>
      </c>
      <c r="F67" s="1">
        <v>860.2</v>
      </c>
      <c r="G67" s="1">
        <v>860.7</v>
      </c>
      <c r="H67" s="1">
        <v>1342.2</v>
      </c>
      <c r="I67" s="1"/>
      <c r="J67" s="1"/>
      <c r="K67" s="1"/>
      <c r="L67" s="1"/>
    </row>
    <row r="68" spans="1:12" x14ac:dyDescent="0.3">
      <c r="A68" s="1" t="s">
        <v>40</v>
      </c>
      <c r="B68" s="1" t="s">
        <v>2779</v>
      </c>
      <c r="C68" s="1">
        <v>708</v>
      </c>
      <c r="D68" s="1">
        <v>751</v>
      </c>
      <c r="E68" s="1">
        <v>903</v>
      </c>
      <c r="F68" s="1">
        <v>872</v>
      </c>
      <c r="G68" s="1">
        <v>872</v>
      </c>
      <c r="H68" s="1">
        <v>872</v>
      </c>
      <c r="I68" s="1"/>
      <c r="J68" s="1"/>
      <c r="K68" s="1"/>
      <c r="L68" s="1"/>
    </row>
    <row r="69" spans="1:12" x14ac:dyDescent="0.3">
      <c r="A69" s="1" t="s">
        <v>40</v>
      </c>
      <c r="B69" s="1" t="s">
        <v>2780</v>
      </c>
      <c r="C69" s="1">
        <v>569</v>
      </c>
      <c r="D69" s="1">
        <v>587</v>
      </c>
      <c r="E69" s="1">
        <v>722</v>
      </c>
      <c r="F69" s="1">
        <v>735.7</v>
      </c>
      <c r="G69" s="1">
        <v>736.3</v>
      </c>
      <c r="H69" s="1"/>
      <c r="I69" s="1"/>
      <c r="J69" s="1"/>
      <c r="K69" s="1"/>
      <c r="L69" s="1"/>
    </row>
    <row r="70" spans="1:12" x14ac:dyDescent="0.3">
      <c r="A70" s="1" t="s">
        <v>40</v>
      </c>
      <c r="B70" s="1" t="s">
        <v>2781</v>
      </c>
      <c r="C70" s="1">
        <v>139</v>
      </c>
      <c r="D70" s="1">
        <v>0</v>
      </c>
      <c r="E70" s="1"/>
      <c r="F70" s="1"/>
      <c r="G70" s="1"/>
      <c r="H70" s="1"/>
      <c r="I70" s="1"/>
      <c r="J70" s="1"/>
      <c r="K70" s="1"/>
      <c r="L70" s="1"/>
    </row>
    <row r="71" spans="1:12" x14ac:dyDescent="0.3">
      <c r="A71" s="107" t="s">
        <v>2782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x14ac:dyDescent="0.3">
      <c r="A72" s="1" t="s">
        <v>20</v>
      </c>
      <c r="B72" s="1" t="s">
        <v>21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26</v>
      </c>
      <c r="H72" s="1" t="s">
        <v>27</v>
      </c>
      <c r="I72" s="1" t="s">
        <v>28</v>
      </c>
      <c r="J72" s="1"/>
      <c r="K72" s="1"/>
      <c r="L72" s="1"/>
    </row>
    <row r="73" spans="1:12" x14ac:dyDescent="0.3">
      <c r="A73" s="1" t="s">
        <v>2</v>
      </c>
      <c r="B73" s="1" t="s">
        <v>2783</v>
      </c>
      <c r="C73" s="1">
        <v>1267</v>
      </c>
      <c r="D73" s="1">
        <v>886</v>
      </c>
      <c r="E73" s="1">
        <v>886</v>
      </c>
      <c r="F73" s="1">
        <v>886</v>
      </c>
      <c r="G73" s="1">
        <v>886</v>
      </c>
      <c r="H73" s="1">
        <v>886</v>
      </c>
      <c r="I73" s="1">
        <v>886</v>
      </c>
      <c r="J73" s="1"/>
      <c r="K73" s="1"/>
      <c r="L73" s="1"/>
    </row>
    <row r="74" spans="1:12" x14ac:dyDescent="0.3">
      <c r="A74" s="1" t="s">
        <v>36</v>
      </c>
      <c r="B74" s="1" t="s">
        <v>2784</v>
      </c>
      <c r="C74" s="1">
        <v>636</v>
      </c>
      <c r="D74" s="1">
        <v>644.1</v>
      </c>
      <c r="E74" s="1">
        <v>652.20000000000005</v>
      </c>
      <c r="F74" s="1">
        <v>662.2</v>
      </c>
      <c r="G74" s="1">
        <v>670.2</v>
      </c>
      <c r="H74" s="1">
        <v>716.1</v>
      </c>
      <c r="I74" s="1">
        <v>0</v>
      </c>
      <c r="J74" s="1"/>
      <c r="K74" s="1"/>
      <c r="L74" s="1"/>
    </row>
    <row r="75" spans="1:12" x14ac:dyDescent="0.3">
      <c r="A75" s="1" t="s">
        <v>5</v>
      </c>
      <c r="B75" s="1" t="s">
        <v>2785</v>
      </c>
      <c r="C75" s="1">
        <v>868</v>
      </c>
      <c r="D75" s="1">
        <v>940.8</v>
      </c>
      <c r="E75" s="1">
        <v>886</v>
      </c>
      <c r="F75" s="1">
        <v>886</v>
      </c>
      <c r="G75" s="1">
        <v>886</v>
      </c>
      <c r="H75" s="1">
        <v>886</v>
      </c>
      <c r="I75" s="1">
        <v>886</v>
      </c>
      <c r="J75" s="1"/>
      <c r="K75" s="1"/>
      <c r="L75" s="1"/>
    </row>
    <row r="76" spans="1:12" x14ac:dyDescent="0.3">
      <c r="A76" s="1" t="s">
        <v>3</v>
      </c>
      <c r="B76" s="1" t="s">
        <v>2786</v>
      </c>
      <c r="C76" s="1">
        <v>198</v>
      </c>
      <c r="D76" s="1">
        <v>233.2</v>
      </c>
      <c r="E76" s="1">
        <v>239.9</v>
      </c>
      <c r="F76" s="1">
        <v>248.8</v>
      </c>
      <c r="G76" s="1">
        <v>265.2</v>
      </c>
      <c r="H76" s="1">
        <v>0</v>
      </c>
      <c r="I76" s="1"/>
      <c r="J76" s="1"/>
      <c r="K76" s="1"/>
      <c r="L76" s="1"/>
    </row>
    <row r="77" spans="1:12" x14ac:dyDescent="0.3">
      <c r="A77" s="1" t="s">
        <v>40</v>
      </c>
      <c r="B77" s="1" t="s">
        <v>2787</v>
      </c>
      <c r="C77" s="1">
        <v>853</v>
      </c>
      <c r="D77" s="1">
        <v>966.7</v>
      </c>
      <c r="E77" s="1">
        <v>886</v>
      </c>
      <c r="F77" s="1">
        <v>886</v>
      </c>
      <c r="G77" s="1">
        <v>886</v>
      </c>
      <c r="H77" s="1">
        <v>886</v>
      </c>
      <c r="I77" s="1">
        <v>886</v>
      </c>
      <c r="J77" s="1"/>
      <c r="K77" s="1"/>
      <c r="L77" s="1"/>
    </row>
    <row r="78" spans="1:12" x14ac:dyDescent="0.3">
      <c r="A78" s="1" t="s">
        <v>40</v>
      </c>
      <c r="B78" s="1" t="s">
        <v>2788</v>
      </c>
      <c r="C78" s="1">
        <v>552</v>
      </c>
      <c r="D78" s="1">
        <v>603.1</v>
      </c>
      <c r="E78" s="1">
        <v>639</v>
      </c>
      <c r="F78" s="1">
        <v>659.2</v>
      </c>
      <c r="G78" s="1">
        <v>689.7</v>
      </c>
      <c r="H78" s="1">
        <v>782.5</v>
      </c>
      <c r="I78" s="1">
        <v>1125.2</v>
      </c>
      <c r="J78" s="1"/>
      <c r="K78" s="1"/>
      <c r="L78" s="1"/>
    </row>
    <row r="79" spans="1:12" x14ac:dyDescent="0.3">
      <c r="A79" s="1" t="s">
        <v>40</v>
      </c>
      <c r="B79" s="1" t="s">
        <v>2789</v>
      </c>
      <c r="C79" s="1">
        <v>53</v>
      </c>
      <c r="D79" s="1">
        <v>66.8</v>
      </c>
      <c r="E79" s="1">
        <v>71.8</v>
      </c>
      <c r="F79" s="1">
        <v>73.3</v>
      </c>
      <c r="G79" s="1">
        <v>0</v>
      </c>
      <c r="H79" s="1"/>
      <c r="I79" s="1"/>
      <c r="J79" s="1"/>
      <c r="K79" s="1"/>
      <c r="L79" s="1"/>
    </row>
    <row r="80" spans="1:12" x14ac:dyDescent="0.3">
      <c r="A80" s="107" t="s">
        <v>2792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1:14" x14ac:dyDescent="0.3">
      <c r="A81" s="1" t="s">
        <v>20</v>
      </c>
      <c r="B81" s="1" t="s">
        <v>21</v>
      </c>
      <c r="C81" s="1" t="s">
        <v>22</v>
      </c>
      <c r="D81" s="1" t="s">
        <v>23</v>
      </c>
      <c r="E81" s="1" t="s">
        <v>24</v>
      </c>
      <c r="F81" s="1" t="s">
        <v>25</v>
      </c>
      <c r="G81" s="1" t="s">
        <v>26</v>
      </c>
      <c r="H81" s="1" t="s">
        <v>27</v>
      </c>
      <c r="I81" s="1" t="s">
        <v>28</v>
      </c>
      <c r="J81" s="1"/>
      <c r="K81" s="1"/>
      <c r="L81" s="1"/>
    </row>
    <row r="82" spans="1:14" x14ac:dyDescent="0.3">
      <c r="A82" s="1" t="s">
        <v>2</v>
      </c>
      <c r="B82" s="1" t="s">
        <v>2793</v>
      </c>
      <c r="C82" s="1">
        <v>1234</v>
      </c>
      <c r="D82" s="1">
        <v>1148</v>
      </c>
      <c r="E82" s="1">
        <v>1148</v>
      </c>
      <c r="F82" s="1">
        <v>1148</v>
      </c>
      <c r="G82" s="1">
        <v>1148</v>
      </c>
      <c r="H82" s="1">
        <v>1148</v>
      </c>
      <c r="I82" s="1">
        <v>1148</v>
      </c>
      <c r="J82" s="1"/>
      <c r="K82" s="1"/>
      <c r="L82" s="1"/>
    </row>
    <row r="83" spans="1:14" x14ac:dyDescent="0.3">
      <c r="A83" s="1" t="s">
        <v>36</v>
      </c>
      <c r="B83" s="1" t="s">
        <v>2794</v>
      </c>
      <c r="C83" s="1">
        <v>859</v>
      </c>
      <c r="D83" s="1">
        <v>860.2</v>
      </c>
      <c r="E83" s="1">
        <v>878.5</v>
      </c>
      <c r="F83" s="1">
        <v>926.7</v>
      </c>
      <c r="G83" s="1">
        <v>940</v>
      </c>
      <c r="H83" s="1">
        <v>974.4</v>
      </c>
      <c r="I83" s="1">
        <v>0</v>
      </c>
      <c r="J83" s="1"/>
      <c r="K83" s="1"/>
      <c r="L83" s="1"/>
    </row>
    <row r="84" spans="1:14" x14ac:dyDescent="0.3">
      <c r="A84" s="1" t="s">
        <v>5</v>
      </c>
      <c r="B84" s="1" t="s">
        <v>2795</v>
      </c>
      <c r="C84" s="1">
        <v>919</v>
      </c>
      <c r="D84" s="1">
        <v>929.9</v>
      </c>
      <c r="E84" s="1">
        <v>1004.9</v>
      </c>
      <c r="F84" s="1">
        <v>1076.5999999999999</v>
      </c>
      <c r="G84" s="1">
        <v>1307</v>
      </c>
      <c r="H84" s="1">
        <v>1148</v>
      </c>
      <c r="I84" s="1">
        <v>1148</v>
      </c>
      <c r="J84" s="1"/>
      <c r="K84" s="1"/>
      <c r="L84" s="1"/>
    </row>
    <row r="85" spans="1:14" x14ac:dyDescent="0.3">
      <c r="A85" s="1" t="s">
        <v>3</v>
      </c>
      <c r="B85" s="1" t="s">
        <v>2796</v>
      </c>
      <c r="C85" s="1">
        <v>203</v>
      </c>
      <c r="D85" s="1">
        <v>209.4</v>
      </c>
      <c r="E85" s="1">
        <v>0</v>
      </c>
      <c r="F85" s="1"/>
      <c r="G85" s="1"/>
      <c r="H85" s="1"/>
      <c r="I85" s="1"/>
      <c r="J85" s="1"/>
      <c r="K85" s="1"/>
      <c r="L85" s="1"/>
    </row>
    <row r="86" spans="1:14" x14ac:dyDescent="0.3">
      <c r="A86" s="1" t="s">
        <v>40</v>
      </c>
      <c r="B86" s="1" t="s">
        <v>2797</v>
      </c>
      <c r="C86" s="1">
        <v>742</v>
      </c>
      <c r="D86" s="1">
        <v>754.5</v>
      </c>
      <c r="E86" s="1">
        <v>783.1</v>
      </c>
      <c r="F86" s="1">
        <v>841.6</v>
      </c>
      <c r="G86" s="1">
        <v>938.8</v>
      </c>
      <c r="H86" s="1">
        <v>994.7</v>
      </c>
      <c r="I86" s="1">
        <v>1457</v>
      </c>
      <c r="J86" s="1"/>
      <c r="K86" s="1"/>
      <c r="L86" s="1"/>
    </row>
    <row r="87" spans="1:14" x14ac:dyDescent="0.3">
      <c r="A87" s="1" t="s">
        <v>40</v>
      </c>
      <c r="B87" s="1" t="s">
        <v>2798</v>
      </c>
      <c r="C87" s="1">
        <v>246</v>
      </c>
      <c r="D87" s="1">
        <v>250.3</v>
      </c>
      <c r="E87" s="1">
        <v>262.7</v>
      </c>
      <c r="F87" s="1">
        <v>0</v>
      </c>
      <c r="G87" s="1"/>
      <c r="H87" s="1"/>
      <c r="I87" s="1"/>
      <c r="J87" s="1"/>
      <c r="K87" s="1"/>
      <c r="L87" s="1"/>
    </row>
    <row r="88" spans="1:14" x14ac:dyDescent="0.3">
      <c r="A88" s="22" t="s">
        <v>6</v>
      </c>
      <c r="B88" s="22" t="s">
        <v>2799</v>
      </c>
      <c r="C88" s="22">
        <v>388</v>
      </c>
      <c r="D88" s="22">
        <v>426.5</v>
      </c>
      <c r="E88" s="22">
        <v>465.6</v>
      </c>
      <c r="F88" s="22">
        <v>494</v>
      </c>
      <c r="G88" s="22">
        <v>0</v>
      </c>
      <c r="H88" s="22"/>
      <c r="I88" s="22"/>
      <c r="J88" s="22"/>
      <c r="K88" s="22"/>
      <c r="L88" s="22"/>
    </row>
    <row r="89" spans="1:14" x14ac:dyDescent="0.3">
      <c r="A89" s="107" t="s">
        <v>2800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1:14" x14ac:dyDescent="0.3">
      <c r="A90" s="1" t="s">
        <v>2</v>
      </c>
      <c r="B90" s="1" t="s">
        <v>2801</v>
      </c>
      <c r="C90" s="1">
        <v>626</v>
      </c>
      <c r="D90" s="1">
        <v>656.6</v>
      </c>
      <c r="E90" s="1">
        <v>666.9</v>
      </c>
      <c r="F90" s="1">
        <v>676.5</v>
      </c>
      <c r="G90" s="1">
        <v>690.4</v>
      </c>
      <c r="H90" s="1">
        <v>710.3</v>
      </c>
      <c r="I90" s="1">
        <v>726.6</v>
      </c>
      <c r="J90" s="1">
        <v>1028.8</v>
      </c>
      <c r="K90" s="1">
        <v>1001</v>
      </c>
      <c r="L90" s="1">
        <v>1001</v>
      </c>
      <c r="M90" s="1">
        <v>1001</v>
      </c>
      <c r="N90" s="1">
        <v>1001</v>
      </c>
    </row>
    <row r="91" spans="1:14" x14ac:dyDescent="0.3">
      <c r="A91" s="1" t="s">
        <v>2</v>
      </c>
      <c r="B91" s="1" t="s">
        <v>2802</v>
      </c>
      <c r="C91" s="1">
        <v>310</v>
      </c>
      <c r="D91" s="1">
        <v>317.39999999999998</v>
      </c>
      <c r="E91" s="1">
        <v>320.39999999999998</v>
      </c>
      <c r="F91" s="1">
        <v>323.39999999999998</v>
      </c>
      <c r="G91" s="1">
        <v>334.8</v>
      </c>
      <c r="H91" s="1">
        <v>351.7</v>
      </c>
      <c r="I91" s="1">
        <v>363.5</v>
      </c>
      <c r="J91" s="1">
        <v>0</v>
      </c>
      <c r="K91" s="1"/>
      <c r="L91" s="1"/>
      <c r="M91" s="1"/>
      <c r="N91" s="1"/>
    </row>
    <row r="92" spans="1:14" x14ac:dyDescent="0.3">
      <c r="A92" s="1" t="s">
        <v>36</v>
      </c>
      <c r="B92" s="1" t="s">
        <v>2803</v>
      </c>
      <c r="C92" s="1">
        <v>319</v>
      </c>
      <c r="D92" s="1">
        <v>331.4</v>
      </c>
      <c r="E92" s="1">
        <v>335.4</v>
      </c>
      <c r="F92" s="1">
        <v>359.2</v>
      </c>
      <c r="G92" s="1">
        <v>371</v>
      </c>
      <c r="H92" s="1">
        <v>383.9</v>
      </c>
      <c r="I92" s="1">
        <v>394.5</v>
      </c>
      <c r="J92" s="1">
        <v>395.8</v>
      </c>
      <c r="K92" s="1">
        <v>396.3</v>
      </c>
      <c r="L92" s="1">
        <v>396.4</v>
      </c>
      <c r="M92" s="1">
        <v>0</v>
      </c>
      <c r="N92" s="1"/>
    </row>
    <row r="93" spans="1:14" x14ac:dyDescent="0.3">
      <c r="A93" s="1" t="s">
        <v>5</v>
      </c>
      <c r="B93" s="1" t="s">
        <v>2804</v>
      </c>
      <c r="C93" s="1">
        <v>97</v>
      </c>
      <c r="D93" s="1">
        <v>106.6</v>
      </c>
      <c r="E93" s="1">
        <v>131.19999999999999</v>
      </c>
      <c r="F93" s="1">
        <v>0</v>
      </c>
      <c r="G93" s="1"/>
      <c r="H93" s="1"/>
      <c r="I93" s="1"/>
      <c r="J93" s="1"/>
      <c r="K93" s="1"/>
      <c r="L93" s="1"/>
      <c r="M93" s="1"/>
      <c r="N93" s="1"/>
    </row>
    <row r="94" spans="1:14" x14ac:dyDescent="0.3">
      <c r="A94" s="1" t="s">
        <v>3</v>
      </c>
      <c r="B94" s="1" t="s">
        <v>2805</v>
      </c>
      <c r="C94" s="1">
        <v>98</v>
      </c>
      <c r="D94" s="1">
        <v>104.5</v>
      </c>
      <c r="E94" s="1">
        <v>0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3">
      <c r="A95" s="1" t="s">
        <v>40</v>
      </c>
      <c r="B95" s="1" t="s">
        <v>2806</v>
      </c>
      <c r="C95" s="1">
        <v>1449</v>
      </c>
      <c r="D95" s="1">
        <v>1001</v>
      </c>
      <c r="E95" s="1">
        <v>1001</v>
      </c>
      <c r="F95" s="1">
        <v>1001</v>
      </c>
      <c r="G95" s="1">
        <v>1001</v>
      </c>
      <c r="H95" s="1">
        <v>1001</v>
      </c>
      <c r="I95" s="1">
        <v>1001</v>
      </c>
      <c r="J95" s="1">
        <v>1001</v>
      </c>
      <c r="K95" s="1">
        <v>1001</v>
      </c>
      <c r="L95" s="1">
        <v>1001</v>
      </c>
      <c r="M95" s="1">
        <v>1001</v>
      </c>
      <c r="N95" s="1">
        <v>1001</v>
      </c>
    </row>
    <row r="96" spans="1:14" x14ac:dyDescent="0.3">
      <c r="A96" s="1" t="s">
        <v>40</v>
      </c>
      <c r="B96" s="1" t="s">
        <v>2807</v>
      </c>
      <c r="C96" s="1">
        <v>717</v>
      </c>
      <c r="D96" s="1">
        <v>829.5</v>
      </c>
      <c r="E96" s="1">
        <v>835.2</v>
      </c>
      <c r="F96" s="1">
        <v>847.5</v>
      </c>
      <c r="G96" s="1">
        <v>892.3</v>
      </c>
      <c r="H96" s="1">
        <v>926</v>
      </c>
      <c r="I96" s="1">
        <v>992.6</v>
      </c>
      <c r="J96" s="1">
        <v>999.3</v>
      </c>
      <c r="K96" s="1">
        <v>1002</v>
      </c>
      <c r="L96" s="1">
        <v>1001</v>
      </c>
      <c r="M96" s="1">
        <v>1001</v>
      </c>
      <c r="N96" s="1">
        <v>1001</v>
      </c>
    </row>
    <row r="97" spans="1:14" x14ac:dyDescent="0.3">
      <c r="A97" s="1" t="s">
        <v>40</v>
      </c>
      <c r="B97" s="1" t="s">
        <v>2808</v>
      </c>
      <c r="C97" s="1">
        <v>453</v>
      </c>
      <c r="D97" s="1">
        <v>534.9</v>
      </c>
      <c r="E97" s="1">
        <v>539.9</v>
      </c>
      <c r="F97" s="1">
        <v>549.5</v>
      </c>
      <c r="G97" s="1">
        <v>582.70000000000005</v>
      </c>
      <c r="H97" s="1">
        <v>631.9</v>
      </c>
      <c r="I97" s="1">
        <v>737.3</v>
      </c>
      <c r="J97" s="1">
        <v>757.1</v>
      </c>
      <c r="K97" s="1">
        <v>765.3</v>
      </c>
      <c r="L97" s="1">
        <v>765.7</v>
      </c>
      <c r="M97" s="1">
        <v>834.6</v>
      </c>
      <c r="N97" s="1">
        <v>1035.2</v>
      </c>
    </row>
    <row r="98" spans="1:14" x14ac:dyDescent="0.3">
      <c r="A98" s="1" t="s">
        <v>40</v>
      </c>
      <c r="B98" s="1" t="s">
        <v>2809</v>
      </c>
      <c r="C98" s="1">
        <v>339</v>
      </c>
      <c r="D98" s="1">
        <v>395.9</v>
      </c>
      <c r="E98" s="1">
        <v>408.5</v>
      </c>
      <c r="F98" s="1">
        <v>425.1</v>
      </c>
      <c r="G98" s="1">
        <v>442.8</v>
      </c>
      <c r="H98" s="1">
        <v>515.6</v>
      </c>
      <c r="I98" s="1">
        <v>545.6</v>
      </c>
      <c r="J98" s="1">
        <v>554.79999999999995</v>
      </c>
      <c r="K98" s="1">
        <v>559.1</v>
      </c>
      <c r="L98" s="1">
        <v>559.20000000000005</v>
      </c>
      <c r="M98" s="1">
        <v>632</v>
      </c>
      <c r="N98" s="1">
        <v>0</v>
      </c>
    </row>
    <row r="99" spans="1:14" x14ac:dyDescent="0.3">
      <c r="A99" s="1" t="s">
        <v>40</v>
      </c>
      <c r="B99" s="1" t="s">
        <v>2810</v>
      </c>
      <c r="C99" s="1">
        <v>216</v>
      </c>
      <c r="D99" s="1">
        <v>249.7</v>
      </c>
      <c r="E99" s="1">
        <v>251.6</v>
      </c>
      <c r="F99" s="1">
        <v>257.89999999999998</v>
      </c>
      <c r="G99" s="1">
        <v>277.3</v>
      </c>
      <c r="H99" s="1">
        <v>303.3</v>
      </c>
      <c r="I99" s="1">
        <v>0</v>
      </c>
      <c r="J99" s="1"/>
      <c r="K99" s="1"/>
      <c r="L99" s="1"/>
      <c r="M99" s="1"/>
      <c r="N99" s="1"/>
    </row>
    <row r="100" spans="1:14" x14ac:dyDescent="0.3">
      <c r="A100" s="1" t="s">
        <v>40</v>
      </c>
      <c r="B100" s="1" t="s">
        <v>2811</v>
      </c>
      <c r="C100" s="1">
        <v>213</v>
      </c>
      <c r="D100" s="1">
        <v>241.1</v>
      </c>
      <c r="E100" s="1">
        <v>243.4</v>
      </c>
      <c r="F100" s="1">
        <v>250.4</v>
      </c>
      <c r="G100" s="1">
        <v>265.8</v>
      </c>
      <c r="H100" s="1">
        <v>0</v>
      </c>
      <c r="I100" s="1"/>
      <c r="J100" s="1"/>
      <c r="K100" s="1"/>
      <c r="L100" s="1"/>
      <c r="M100" s="1"/>
      <c r="N100" s="1"/>
    </row>
    <row r="101" spans="1:14" x14ac:dyDescent="0.3">
      <c r="A101" s="1" t="s">
        <v>40</v>
      </c>
      <c r="B101" s="1" t="s">
        <v>2812</v>
      </c>
      <c r="C101" s="1">
        <v>164</v>
      </c>
      <c r="D101" s="1">
        <v>197.1</v>
      </c>
      <c r="E101" s="1">
        <v>208</v>
      </c>
      <c r="F101" s="1">
        <v>222.6</v>
      </c>
      <c r="G101" s="1">
        <v>0</v>
      </c>
      <c r="H101" s="1"/>
      <c r="I101" s="1"/>
      <c r="J101" s="1"/>
      <c r="K101" s="1"/>
      <c r="L101" s="1"/>
      <c r="M101" s="1"/>
      <c r="N101" s="1"/>
    </row>
    <row r="102" spans="1:14" x14ac:dyDescent="0.3">
      <c r="A102" s="115" t="s">
        <v>2813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1:14" x14ac:dyDescent="0.3">
      <c r="A103" s="1" t="s">
        <v>20</v>
      </c>
      <c r="B103" s="1" t="s">
        <v>21</v>
      </c>
      <c r="C103" s="1" t="s">
        <v>22</v>
      </c>
      <c r="D103" s="1" t="s">
        <v>23</v>
      </c>
      <c r="E103" s="1" t="s">
        <v>24</v>
      </c>
      <c r="F103" s="1" t="s">
        <v>25</v>
      </c>
      <c r="G103" s="1" t="s">
        <v>26</v>
      </c>
      <c r="H103" s="1"/>
      <c r="I103" s="1"/>
      <c r="J103" s="1"/>
      <c r="K103" s="1"/>
      <c r="L103" s="1"/>
    </row>
    <row r="104" spans="1:14" x14ac:dyDescent="0.3">
      <c r="A104" s="1" t="s">
        <v>2</v>
      </c>
      <c r="B104" s="1" t="s">
        <v>2814</v>
      </c>
      <c r="C104" s="1">
        <v>778</v>
      </c>
      <c r="D104" s="1">
        <v>793.4</v>
      </c>
      <c r="E104" s="1">
        <v>796.6</v>
      </c>
      <c r="F104" s="1">
        <v>800.7</v>
      </c>
      <c r="G104" s="1">
        <v>838.9</v>
      </c>
      <c r="H104" s="1"/>
      <c r="I104" s="1"/>
      <c r="J104" s="1"/>
      <c r="K104" s="1"/>
      <c r="L104" s="1"/>
    </row>
    <row r="105" spans="1:14" x14ac:dyDescent="0.3">
      <c r="A105" s="1" t="s">
        <v>36</v>
      </c>
      <c r="B105" s="1" t="s">
        <v>2815</v>
      </c>
      <c r="C105" s="1">
        <v>265</v>
      </c>
      <c r="D105" s="1">
        <v>271.39999999999998</v>
      </c>
      <c r="E105" s="1">
        <v>275.5</v>
      </c>
      <c r="F105" s="1">
        <v>276.89999999999998</v>
      </c>
      <c r="G105" s="1">
        <v>290.60000000000002</v>
      </c>
      <c r="H105" s="1"/>
      <c r="I105" s="1"/>
      <c r="J105" s="1"/>
      <c r="K105" s="1"/>
      <c r="L105" s="1"/>
    </row>
    <row r="106" spans="1:14" x14ac:dyDescent="0.3">
      <c r="A106" s="1" t="s">
        <v>5</v>
      </c>
      <c r="B106" s="1" t="s">
        <v>2816</v>
      </c>
      <c r="C106" s="1">
        <v>304</v>
      </c>
      <c r="D106" s="1">
        <v>324.7</v>
      </c>
      <c r="E106" s="1">
        <v>328</v>
      </c>
      <c r="F106" s="1">
        <v>331</v>
      </c>
      <c r="G106" s="1">
        <v>402.6</v>
      </c>
      <c r="H106" s="1"/>
      <c r="I106" s="1"/>
      <c r="J106" s="1"/>
      <c r="K106" s="1"/>
      <c r="L106" s="1"/>
    </row>
    <row r="107" spans="1:14" x14ac:dyDescent="0.3">
      <c r="A107" s="1" t="s">
        <v>3</v>
      </c>
      <c r="B107" s="1" t="s">
        <v>2817</v>
      </c>
      <c r="C107" s="1">
        <v>181</v>
      </c>
      <c r="D107" s="1">
        <v>187.4</v>
      </c>
      <c r="E107" s="1">
        <v>189.4</v>
      </c>
      <c r="F107" s="1">
        <v>191.5</v>
      </c>
      <c r="G107" s="1">
        <v>0</v>
      </c>
      <c r="H107" s="1"/>
      <c r="I107" s="1"/>
      <c r="J107" s="1"/>
      <c r="K107" s="1"/>
      <c r="L107" s="1"/>
    </row>
    <row r="108" spans="1:14" x14ac:dyDescent="0.3">
      <c r="A108" s="1" t="s">
        <v>40</v>
      </c>
      <c r="B108" s="1" t="s">
        <v>2818</v>
      </c>
      <c r="C108" s="1">
        <v>917</v>
      </c>
      <c r="D108" s="1">
        <v>811</v>
      </c>
      <c r="E108" s="1">
        <v>811</v>
      </c>
      <c r="F108" s="1">
        <v>811</v>
      </c>
      <c r="G108" s="1">
        <v>811</v>
      </c>
      <c r="H108" s="1"/>
      <c r="I108" s="1"/>
      <c r="J108" s="1"/>
      <c r="K108" s="1"/>
      <c r="L108" s="1"/>
    </row>
    <row r="109" spans="1:14" x14ac:dyDescent="0.3">
      <c r="A109" s="1" t="s">
        <v>40</v>
      </c>
      <c r="B109" s="1" t="s">
        <v>2819</v>
      </c>
      <c r="C109" s="1">
        <v>767</v>
      </c>
      <c r="D109" s="1">
        <v>809.4</v>
      </c>
      <c r="E109" s="1">
        <v>826.4</v>
      </c>
      <c r="F109" s="1">
        <v>811</v>
      </c>
      <c r="G109" s="1">
        <v>811</v>
      </c>
      <c r="H109" s="1"/>
      <c r="I109" s="1"/>
      <c r="J109" s="1"/>
      <c r="K109" s="1"/>
      <c r="L109" s="1"/>
    </row>
    <row r="110" spans="1:14" x14ac:dyDescent="0.3">
      <c r="A110" s="1" t="s">
        <v>40</v>
      </c>
      <c r="B110" s="1" t="s">
        <v>2820</v>
      </c>
      <c r="C110" s="1">
        <v>30</v>
      </c>
      <c r="D110" s="1">
        <v>34</v>
      </c>
      <c r="E110" s="1">
        <v>0</v>
      </c>
      <c r="F110" s="1"/>
      <c r="G110" s="1"/>
      <c r="H110" s="1"/>
      <c r="I110" s="1"/>
      <c r="J110" s="1"/>
      <c r="K110" s="1"/>
      <c r="L110" s="1"/>
    </row>
    <row r="111" spans="1:14" x14ac:dyDescent="0.3">
      <c r="A111" s="107" t="s">
        <v>2821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1:14" x14ac:dyDescent="0.3">
      <c r="A112" s="1" t="s">
        <v>20</v>
      </c>
      <c r="B112" s="1" t="s">
        <v>21</v>
      </c>
      <c r="C112" s="1" t="s">
        <v>22</v>
      </c>
      <c r="D112" s="1" t="s">
        <v>23</v>
      </c>
      <c r="E112" s="1" t="s">
        <v>24</v>
      </c>
      <c r="F112" s="1" t="s">
        <v>25</v>
      </c>
      <c r="G112" s="1" t="s">
        <v>26</v>
      </c>
      <c r="H112" s="1" t="s">
        <v>27</v>
      </c>
      <c r="I112" s="1"/>
      <c r="J112" s="1"/>
      <c r="K112" s="1"/>
      <c r="L112" s="1"/>
    </row>
    <row r="113" spans="1:12" x14ac:dyDescent="0.3">
      <c r="A113" s="1" t="s">
        <v>2</v>
      </c>
      <c r="B113" s="1" t="s">
        <v>2822</v>
      </c>
      <c r="C113" s="1">
        <v>719</v>
      </c>
      <c r="D113" s="1">
        <v>734.1</v>
      </c>
      <c r="E113" s="1">
        <v>734.3</v>
      </c>
      <c r="F113" s="1">
        <v>842.1</v>
      </c>
      <c r="G113" s="1">
        <v>1270.5999999999999</v>
      </c>
      <c r="H113" s="1">
        <v>1012</v>
      </c>
      <c r="I113" s="1"/>
      <c r="J113" s="1"/>
      <c r="K113" s="1"/>
      <c r="L113" s="1"/>
    </row>
    <row r="114" spans="1:12" x14ac:dyDescent="0.3">
      <c r="A114" s="1" t="s">
        <v>2</v>
      </c>
      <c r="B114" s="1" t="s">
        <v>2823</v>
      </c>
      <c r="C114" s="1">
        <v>409</v>
      </c>
      <c r="D114" s="1">
        <v>424.9</v>
      </c>
      <c r="E114" s="1">
        <v>425.3</v>
      </c>
      <c r="F114" s="1">
        <v>491.8</v>
      </c>
      <c r="G114" s="1">
        <v>0</v>
      </c>
      <c r="H114" s="1"/>
      <c r="I114" s="1"/>
      <c r="J114" s="1"/>
      <c r="K114" s="1"/>
      <c r="L114" s="1"/>
    </row>
    <row r="115" spans="1:12" x14ac:dyDescent="0.3">
      <c r="A115" s="1" t="s">
        <v>36</v>
      </c>
      <c r="B115" s="1" t="s">
        <v>2824</v>
      </c>
      <c r="C115" s="1">
        <v>998</v>
      </c>
      <c r="D115" s="1">
        <v>1045.3</v>
      </c>
      <c r="E115" s="1">
        <v>1012</v>
      </c>
      <c r="F115" s="1">
        <v>1012</v>
      </c>
      <c r="G115" s="1">
        <v>1012</v>
      </c>
      <c r="H115" s="1">
        <v>1012</v>
      </c>
      <c r="I115" s="1"/>
      <c r="J115" s="1"/>
      <c r="K115" s="1"/>
      <c r="L115" s="1"/>
    </row>
    <row r="116" spans="1:12" x14ac:dyDescent="0.3">
      <c r="A116" s="1" t="s">
        <v>5</v>
      </c>
      <c r="B116" s="1" t="s">
        <v>2825</v>
      </c>
      <c r="C116" s="1">
        <v>515</v>
      </c>
      <c r="D116" s="1">
        <v>558.6</v>
      </c>
      <c r="E116" s="1">
        <v>568.1</v>
      </c>
      <c r="F116" s="1">
        <v>654.5</v>
      </c>
      <c r="G116" s="1">
        <v>671.2</v>
      </c>
      <c r="H116" s="1">
        <v>714.9</v>
      </c>
      <c r="I116" s="1"/>
      <c r="J116" s="1"/>
      <c r="K116" s="1"/>
      <c r="L116" s="1"/>
    </row>
    <row r="117" spans="1:12" x14ac:dyDescent="0.3">
      <c r="A117" s="1" t="s">
        <v>40</v>
      </c>
      <c r="B117" s="1" t="s">
        <v>2826</v>
      </c>
      <c r="C117" s="1">
        <v>1405</v>
      </c>
      <c r="D117" s="1">
        <v>1012</v>
      </c>
      <c r="E117" s="1">
        <v>1012</v>
      </c>
      <c r="F117" s="1">
        <v>1012</v>
      </c>
      <c r="G117" s="1">
        <v>1012</v>
      </c>
      <c r="H117" s="1">
        <v>1012</v>
      </c>
      <c r="I117" s="1"/>
      <c r="J117" s="1"/>
      <c r="K117" s="1"/>
      <c r="L117" s="1"/>
    </row>
    <row r="118" spans="1:12" x14ac:dyDescent="0.3">
      <c r="A118" s="1" t="s">
        <v>40</v>
      </c>
      <c r="B118" s="1" t="s">
        <v>2827</v>
      </c>
      <c r="C118" s="1">
        <v>625</v>
      </c>
      <c r="D118" s="1">
        <v>837</v>
      </c>
      <c r="E118" s="1">
        <v>848.6</v>
      </c>
      <c r="F118" s="1">
        <v>947.6</v>
      </c>
      <c r="G118" s="1">
        <v>960.7</v>
      </c>
      <c r="H118" s="1">
        <v>1049.4000000000001</v>
      </c>
      <c r="I118" s="1"/>
      <c r="J118" s="1"/>
      <c r="K118" s="1"/>
      <c r="L118" s="1"/>
    </row>
    <row r="119" spans="1:12" x14ac:dyDescent="0.3">
      <c r="A119" s="1" t="s">
        <v>6</v>
      </c>
      <c r="B119" s="1" t="s">
        <v>2828</v>
      </c>
      <c r="C119" s="1">
        <v>388</v>
      </c>
      <c r="D119" s="1">
        <v>411.8</v>
      </c>
      <c r="E119" s="1">
        <v>413.5</v>
      </c>
      <c r="F119" s="1">
        <v>0</v>
      </c>
      <c r="G119" s="1"/>
      <c r="H119" s="1"/>
      <c r="I119" s="1"/>
      <c r="J119" s="1"/>
      <c r="K119" s="1"/>
      <c r="L119" s="1"/>
    </row>
    <row r="120" spans="1:12" x14ac:dyDescent="0.3">
      <c r="A120" s="107" t="s">
        <v>2829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1:12" x14ac:dyDescent="0.3">
      <c r="A121" s="20" t="s">
        <v>20</v>
      </c>
      <c r="B121" s="20" t="s">
        <v>21</v>
      </c>
      <c r="C121" s="20" t="s">
        <v>22</v>
      </c>
      <c r="D121" s="20" t="s">
        <v>23</v>
      </c>
      <c r="E121" s="20" t="s">
        <v>24</v>
      </c>
      <c r="F121" s="20" t="s">
        <v>25</v>
      </c>
      <c r="G121" s="20" t="s">
        <v>26</v>
      </c>
      <c r="H121" s="20" t="s">
        <v>27</v>
      </c>
      <c r="I121" s="1"/>
      <c r="J121" s="1"/>
      <c r="K121" s="1"/>
      <c r="L121" s="1"/>
    </row>
    <row r="122" spans="1:12" x14ac:dyDescent="0.3">
      <c r="A122" s="1" t="s">
        <v>2</v>
      </c>
      <c r="B122" s="20" t="s">
        <v>2830</v>
      </c>
      <c r="C122" s="21">
        <v>722</v>
      </c>
      <c r="D122" s="21">
        <v>727.8</v>
      </c>
      <c r="E122" s="21">
        <v>752.3</v>
      </c>
      <c r="F122" s="21">
        <v>782.6</v>
      </c>
      <c r="G122" s="21">
        <v>785.5</v>
      </c>
      <c r="H122" s="21">
        <v>1077.3</v>
      </c>
      <c r="I122" s="1"/>
      <c r="J122" s="1"/>
      <c r="K122" s="1"/>
      <c r="L122" s="1"/>
    </row>
    <row r="123" spans="1:12" x14ac:dyDescent="0.3">
      <c r="A123" s="1" t="s">
        <v>2</v>
      </c>
      <c r="B123" s="20" t="s">
        <v>2831</v>
      </c>
      <c r="C123" s="21">
        <v>300</v>
      </c>
      <c r="D123" s="21">
        <v>304.89999999999998</v>
      </c>
      <c r="E123" s="21">
        <v>317.2</v>
      </c>
      <c r="F123" s="21">
        <v>345.5</v>
      </c>
      <c r="G123" s="21">
        <v>347.8</v>
      </c>
      <c r="H123" s="21">
        <v>0</v>
      </c>
      <c r="I123" s="1"/>
      <c r="J123" s="1"/>
      <c r="K123" s="1"/>
      <c r="L123" s="1"/>
    </row>
    <row r="124" spans="1:12" x14ac:dyDescent="0.3">
      <c r="A124" s="1" t="s">
        <v>36</v>
      </c>
      <c r="B124" s="20" t="s">
        <v>2832</v>
      </c>
      <c r="C124" s="21">
        <v>416</v>
      </c>
      <c r="D124" s="21">
        <v>431.6</v>
      </c>
      <c r="E124" s="21">
        <v>445.3</v>
      </c>
      <c r="F124" s="21">
        <v>489.2</v>
      </c>
      <c r="G124" s="21">
        <v>493.7</v>
      </c>
      <c r="H124" s="21">
        <v>501.2</v>
      </c>
      <c r="I124" s="1"/>
      <c r="J124" s="1"/>
      <c r="K124" s="1"/>
      <c r="L124" s="1"/>
    </row>
    <row r="125" spans="1:12" x14ac:dyDescent="0.3">
      <c r="A125" s="1" t="s">
        <v>5</v>
      </c>
      <c r="B125" s="20" t="s">
        <v>2833</v>
      </c>
      <c r="C125" s="21">
        <v>964</v>
      </c>
      <c r="D125" s="21">
        <v>872</v>
      </c>
      <c r="E125" s="21">
        <v>872</v>
      </c>
      <c r="F125" s="21">
        <v>872</v>
      </c>
      <c r="G125" s="21">
        <v>872</v>
      </c>
      <c r="H125" s="21">
        <v>872</v>
      </c>
      <c r="I125" s="1"/>
      <c r="J125" s="1"/>
      <c r="K125" s="1"/>
      <c r="L125" s="1"/>
    </row>
    <row r="126" spans="1:12" x14ac:dyDescent="0.3">
      <c r="A126" s="1" t="s">
        <v>3</v>
      </c>
      <c r="B126" s="20" t="s">
        <v>2834</v>
      </c>
      <c r="C126" s="21">
        <v>235</v>
      </c>
      <c r="D126" s="21">
        <v>244.9</v>
      </c>
      <c r="E126" s="21">
        <v>261.7</v>
      </c>
      <c r="F126" s="21">
        <v>0</v>
      </c>
      <c r="G126" s="1"/>
      <c r="H126" s="1"/>
      <c r="I126" s="1"/>
      <c r="J126" s="1"/>
      <c r="K126" s="1"/>
      <c r="L126" s="1"/>
    </row>
    <row r="127" spans="1:12" x14ac:dyDescent="0.3">
      <c r="A127" s="1" t="s">
        <v>40</v>
      </c>
      <c r="B127" s="20" t="s">
        <v>2835</v>
      </c>
      <c r="C127" s="21">
        <v>719</v>
      </c>
      <c r="D127" s="21">
        <v>751.4</v>
      </c>
      <c r="E127" s="21">
        <v>808</v>
      </c>
      <c r="F127" s="21">
        <v>891.4</v>
      </c>
      <c r="G127" s="21">
        <v>872</v>
      </c>
      <c r="H127" s="21">
        <v>872</v>
      </c>
      <c r="I127" s="1"/>
      <c r="J127" s="1"/>
      <c r="K127" s="1"/>
      <c r="L127" s="1"/>
    </row>
    <row r="128" spans="1:12" x14ac:dyDescent="0.3">
      <c r="A128" s="1" t="s">
        <v>40</v>
      </c>
      <c r="B128" s="20" t="s">
        <v>2836</v>
      </c>
      <c r="C128" s="21">
        <v>130</v>
      </c>
      <c r="D128" s="21">
        <v>139.4</v>
      </c>
      <c r="E128" s="21">
        <v>0</v>
      </c>
      <c r="F128" s="1"/>
      <c r="G128" s="1"/>
      <c r="H128" s="1"/>
      <c r="I128" s="1"/>
      <c r="J128" s="1"/>
      <c r="K128" s="1"/>
      <c r="L128" s="1"/>
    </row>
    <row r="129" spans="1:12" x14ac:dyDescent="0.3">
      <c r="A129" s="107" t="s">
        <v>2837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1:12" x14ac:dyDescent="0.3">
      <c r="A130" s="1" t="s">
        <v>20</v>
      </c>
      <c r="B130" s="1" t="s">
        <v>21</v>
      </c>
      <c r="C130" s="1" t="s">
        <v>22</v>
      </c>
      <c r="D130" s="1" t="s">
        <v>23</v>
      </c>
      <c r="E130" s="1" t="s">
        <v>24</v>
      </c>
      <c r="F130" s="1" t="s">
        <v>25</v>
      </c>
      <c r="G130" s="1" t="s">
        <v>26</v>
      </c>
      <c r="H130" s="1" t="s">
        <v>27</v>
      </c>
      <c r="I130" s="1" t="s">
        <v>28</v>
      </c>
      <c r="J130" s="1" t="s">
        <v>29</v>
      </c>
      <c r="K130" s="1"/>
      <c r="L130" s="1"/>
    </row>
    <row r="131" spans="1:12" x14ac:dyDescent="0.3">
      <c r="A131" s="1" t="s">
        <v>2</v>
      </c>
      <c r="B131" s="1" t="s">
        <v>2838</v>
      </c>
      <c r="C131" s="1">
        <v>1122</v>
      </c>
      <c r="D131" s="1">
        <v>855</v>
      </c>
      <c r="E131" s="1">
        <v>855</v>
      </c>
      <c r="F131" s="1">
        <v>855</v>
      </c>
      <c r="G131" s="1">
        <v>855</v>
      </c>
      <c r="H131" s="1">
        <v>855</v>
      </c>
      <c r="I131" s="1">
        <v>855</v>
      </c>
      <c r="J131" s="1">
        <v>855</v>
      </c>
      <c r="K131" s="1"/>
      <c r="L131" s="1"/>
    </row>
    <row r="132" spans="1:12" x14ac:dyDescent="0.3">
      <c r="A132" s="1" t="s">
        <v>6</v>
      </c>
      <c r="B132" s="1" t="s">
        <v>2839</v>
      </c>
      <c r="C132" s="1">
        <v>208</v>
      </c>
      <c r="D132" s="1">
        <v>305.10000000000002</v>
      </c>
      <c r="E132" s="1">
        <v>311.3</v>
      </c>
      <c r="F132" s="1">
        <v>346</v>
      </c>
      <c r="G132" s="1">
        <v>0</v>
      </c>
      <c r="H132" s="1"/>
      <c r="I132" s="1"/>
      <c r="J132" s="1"/>
      <c r="K132" s="1"/>
      <c r="L132" s="1"/>
    </row>
    <row r="133" spans="1:12" x14ac:dyDescent="0.3">
      <c r="A133" s="1" t="s">
        <v>36</v>
      </c>
      <c r="B133" s="1" t="s">
        <v>2840</v>
      </c>
      <c r="C133" s="1">
        <v>426</v>
      </c>
      <c r="D133" s="1">
        <v>430.3</v>
      </c>
      <c r="E133" s="1">
        <v>434.3</v>
      </c>
      <c r="F133" s="1">
        <v>474.7</v>
      </c>
      <c r="G133" s="1">
        <v>498</v>
      </c>
      <c r="H133" s="1">
        <v>533.70000000000005</v>
      </c>
      <c r="I133" s="1">
        <v>536.6</v>
      </c>
      <c r="J133" s="1">
        <v>0</v>
      </c>
      <c r="K133" s="1"/>
      <c r="L133" s="1"/>
    </row>
    <row r="134" spans="1:12" x14ac:dyDescent="0.3">
      <c r="A134" s="1" t="s">
        <v>5</v>
      </c>
      <c r="B134" s="1" t="s">
        <v>2841</v>
      </c>
      <c r="C134" s="1">
        <v>154</v>
      </c>
      <c r="D134" s="1">
        <v>170.7</v>
      </c>
      <c r="E134" s="1">
        <v>172.7</v>
      </c>
      <c r="F134" s="1">
        <v>0</v>
      </c>
      <c r="G134" s="1"/>
      <c r="H134" s="1"/>
      <c r="I134" s="1"/>
      <c r="J134" s="1"/>
      <c r="K134" s="1"/>
      <c r="L134" s="1"/>
    </row>
    <row r="135" spans="1:12" x14ac:dyDescent="0.3">
      <c r="A135" s="1" t="s">
        <v>3</v>
      </c>
      <c r="B135" s="1" t="s">
        <v>2842</v>
      </c>
      <c r="C135" s="1">
        <v>577</v>
      </c>
      <c r="D135" s="1">
        <v>615.5</v>
      </c>
      <c r="E135" s="1">
        <v>623.5</v>
      </c>
      <c r="F135" s="1">
        <v>665.7</v>
      </c>
      <c r="G135" s="1">
        <v>768.8</v>
      </c>
      <c r="H135" s="1">
        <v>880.8</v>
      </c>
      <c r="I135" s="1">
        <v>855</v>
      </c>
      <c r="J135" s="1">
        <v>855</v>
      </c>
      <c r="K135" s="1"/>
      <c r="L135" s="1"/>
    </row>
    <row r="136" spans="1:12" x14ac:dyDescent="0.3">
      <c r="A136" s="1" t="s">
        <v>40</v>
      </c>
      <c r="B136" s="1" t="s">
        <v>975</v>
      </c>
      <c r="C136" s="1">
        <v>522</v>
      </c>
      <c r="D136" s="1">
        <v>546</v>
      </c>
      <c r="E136" s="1">
        <v>560.9</v>
      </c>
      <c r="F136" s="1">
        <v>577.79999999999995</v>
      </c>
      <c r="G136" s="1">
        <v>640.4</v>
      </c>
      <c r="H136" s="1">
        <v>828.8</v>
      </c>
      <c r="I136" s="1">
        <v>839.4</v>
      </c>
      <c r="J136" s="1">
        <v>1063.4000000000001</v>
      </c>
      <c r="K136" s="1"/>
      <c r="L136" s="1"/>
    </row>
    <row r="137" spans="1:12" x14ac:dyDescent="0.3">
      <c r="A137" s="1" t="s">
        <v>40</v>
      </c>
      <c r="B137" s="1" t="s">
        <v>2843</v>
      </c>
      <c r="C137" s="1">
        <v>360</v>
      </c>
      <c r="D137" s="1">
        <v>392.8</v>
      </c>
      <c r="E137" s="1">
        <v>409.2</v>
      </c>
      <c r="F137" s="1">
        <v>420.6</v>
      </c>
      <c r="G137" s="1">
        <v>485.1</v>
      </c>
      <c r="H137" s="1">
        <v>0</v>
      </c>
      <c r="I137" s="1"/>
      <c r="J137" s="1"/>
      <c r="K137" s="1"/>
      <c r="L137" s="1"/>
    </row>
    <row r="138" spans="1:12" x14ac:dyDescent="0.3">
      <c r="A138" s="1" t="s">
        <v>40</v>
      </c>
      <c r="B138" s="1" t="s">
        <v>2844</v>
      </c>
      <c r="C138" s="1">
        <v>50</v>
      </c>
      <c r="D138" s="1">
        <v>58.8</v>
      </c>
      <c r="E138" s="1">
        <v>0</v>
      </c>
      <c r="F138" s="1"/>
      <c r="G138" s="1"/>
      <c r="H138" s="1"/>
      <c r="I138" s="1"/>
      <c r="J138" s="1"/>
      <c r="K138" s="1"/>
      <c r="L138" s="1"/>
    </row>
    <row r="139" spans="1:12" x14ac:dyDescent="0.3">
      <c r="A139" s="107" t="s">
        <v>2845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1:12" x14ac:dyDescent="0.3">
      <c r="A140" s="1" t="s">
        <v>20</v>
      </c>
      <c r="B140" s="1" t="s">
        <v>21</v>
      </c>
      <c r="C140" s="1" t="s">
        <v>22</v>
      </c>
      <c r="D140" s="1" t="s">
        <v>23</v>
      </c>
      <c r="E140" s="1" t="s">
        <v>24</v>
      </c>
      <c r="F140" s="1" t="s">
        <v>25</v>
      </c>
      <c r="G140" s="1" t="s">
        <v>26</v>
      </c>
      <c r="H140" s="1" t="s">
        <v>27</v>
      </c>
      <c r="I140" s="1"/>
      <c r="J140" s="1"/>
      <c r="K140" s="1"/>
      <c r="L140" s="1"/>
    </row>
    <row r="141" spans="1:12" x14ac:dyDescent="0.3">
      <c r="A141" s="1" t="s">
        <v>2</v>
      </c>
      <c r="B141" s="1" t="s">
        <v>2846</v>
      </c>
      <c r="C141" s="1">
        <v>1056</v>
      </c>
      <c r="D141" s="1">
        <v>1018</v>
      </c>
      <c r="E141" s="1">
        <v>1018</v>
      </c>
      <c r="F141" s="1">
        <v>1018</v>
      </c>
      <c r="G141" s="1">
        <v>1018</v>
      </c>
      <c r="H141" s="1">
        <v>1018</v>
      </c>
      <c r="I141" s="1"/>
      <c r="J141" s="1"/>
      <c r="K141" s="1"/>
      <c r="L141" s="1"/>
    </row>
    <row r="142" spans="1:12" x14ac:dyDescent="0.3">
      <c r="A142" s="1" t="s">
        <v>36</v>
      </c>
      <c r="B142" s="1" t="s">
        <v>2847</v>
      </c>
      <c r="C142" s="1">
        <v>577</v>
      </c>
      <c r="D142" s="1">
        <v>748.2</v>
      </c>
      <c r="E142" s="1">
        <v>749.2</v>
      </c>
      <c r="F142" s="1">
        <v>756</v>
      </c>
      <c r="G142" s="1">
        <v>851.6</v>
      </c>
      <c r="H142" s="1">
        <v>1110.9000000000001</v>
      </c>
      <c r="I142" s="1"/>
      <c r="J142" s="1"/>
      <c r="K142" s="1"/>
      <c r="L142" s="1"/>
    </row>
    <row r="143" spans="1:12" x14ac:dyDescent="0.3">
      <c r="A143" s="1" t="s">
        <v>5</v>
      </c>
      <c r="B143" s="1" t="s">
        <v>2848</v>
      </c>
      <c r="C143" s="1">
        <v>1739</v>
      </c>
      <c r="D143" s="1">
        <v>1018</v>
      </c>
      <c r="E143" s="1">
        <v>1018</v>
      </c>
      <c r="F143" s="1">
        <v>1018</v>
      </c>
      <c r="G143" s="1">
        <v>1018</v>
      </c>
      <c r="H143" s="1">
        <v>1018</v>
      </c>
      <c r="I143" s="1"/>
      <c r="J143" s="1"/>
      <c r="K143" s="1"/>
      <c r="L143" s="1"/>
    </row>
    <row r="144" spans="1:12" x14ac:dyDescent="0.3">
      <c r="A144" s="1" t="s">
        <v>3</v>
      </c>
      <c r="B144" s="1" t="s">
        <v>2849</v>
      </c>
      <c r="C144" s="1">
        <v>377</v>
      </c>
      <c r="D144" s="1">
        <v>537.9</v>
      </c>
      <c r="E144" s="1">
        <v>546.6</v>
      </c>
      <c r="F144" s="1">
        <v>588.20000000000005</v>
      </c>
      <c r="G144" s="1">
        <v>744.2</v>
      </c>
      <c r="H144" s="1">
        <v>0</v>
      </c>
      <c r="I144" s="1"/>
      <c r="J144" s="1"/>
      <c r="K144" s="1"/>
      <c r="L144" s="1"/>
    </row>
    <row r="145" spans="1:12" x14ac:dyDescent="0.3">
      <c r="A145" s="1" t="s">
        <v>40</v>
      </c>
      <c r="B145" s="1" t="s">
        <v>2850</v>
      </c>
      <c r="C145" s="1">
        <v>255</v>
      </c>
      <c r="D145" s="1">
        <v>427.1</v>
      </c>
      <c r="E145" s="1">
        <v>437.3</v>
      </c>
      <c r="F145" s="1">
        <v>471.1</v>
      </c>
      <c r="G145" s="1">
        <v>0</v>
      </c>
      <c r="H145" s="1"/>
      <c r="I145" s="1"/>
      <c r="J145" s="1"/>
      <c r="K145" s="1"/>
      <c r="L145" s="1"/>
    </row>
    <row r="146" spans="1:12" x14ac:dyDescent="0.3">
      <c r="A146" s="109" t="s">
        <v>695</v>
      </c>
      <c r="B146" s="1" t="s">
        <v>2851</v>
      </c>
      <c r="C146" s="1">
        <v>64</v>
      </c>
      <c r="D146" s="1">
        <v>99.2</v>
      </c>
      <c r="E146" s="1">
        <v>105.5</v>
      </c>
      <c r="F146" s="1">
        <v>0</v>
      </c>
      <c r="G146" s="1"/>
      <c r="H146" s="1"/>
      <c r="I146" s="1"/>
      <c r="J146" s="1"/>
      <c r="K146" s="1"/>
      <c r="L146" s="1"/>
    </row>
    <row r="147" spans="1:12" x14ac:dyDescent="0.3">
      <c r="A147" s="107" t="s">
        <v>2852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1:12" x14ac:dyDescent="0.3">
      <c r="A148" s="1" t="s">
        <v>20</v>
      </c>
      <c r="B148" s="1" t="s">
        <v>21</v>
      </c>
      <c r="C148" s="1" t="s">
        <v>22</v>
      </c>
      <c r="D148" s="1" t="s">
        <v>23</v>
      </c>
      <c r="E148" s="1" t="s">
        <v>24</v>
      </c>
      <c r="F148" s="1" t="s">
        <v>25</v>
      </c>
      <c r="G148" s="1" t="s">
        <v>26</v>
      </c>
      <c r="H148" s="1" t="s">
        <v>27</v>
      </c>
      <c r="I148" s="1" t="s">
        <v>28</v>
      </c>
      <c r="J148" s="1"/>
      <c r="K148" s="1"/>
      <c r="L148" s="1"/>
    </row>
    <row r="149" spans="1:12" x14ac:dyDescent="0.3">
      <c r="A149" s="1" t="s">
        <v>2</v>
      </c>
      <c r="B149" s="1" t="s">
        <v>2853</v>
      </c>
      <c r="C149" s="1">
        <v>738</v>
      </c>
      <c r="D149" s="1">
        <v>755.3</v>
      </c>
      <c r="E149" s="1">
        <v>770.3</v>
      </c>
      <c r="F149" s="1">
        <v>818.9</v>
      </c>
      <c r="G149" s="1">
        <v>856.4</v>
      </c>
      <c r="H149" s="1">
        <v>864.3</v>
      </c>
      <c r="I149" s="1">
        <v>1352.8</v>
      </c>
      <c r="J149" s="1"/>
      <c r="K149" s="1"/>
      <c r="L149" s="1"/>
    </row>
    <row r="150" spans="1:12" x14ac:dyDescent="0.3">
      <c r="A150" s="1" t="s">
        <v>2</v>
      </c>
      <c r="B150" s="1" t="s">
        <v>2854</v>
      </c>
      <c r="C150" s="1">
        <v>452</v>
      </c>
      <c r="D150" s="1">
        <v>462.9</v>
      </c>
      <c r="E150" s="1">
        <v>472.2</v>
      </c>
      <c r="F150" s="1">
        <v>534.1</v>
      </c>
      <c r="G150" s="1">
        <v>573.5</v>
      </c>
      <c r="H150" s="1">
        <v>581.5</v>
      </c>
      <c r="I150" s="1">
        <v>0</v>
      </c>
      <c r="J150" s="1"/>
      <c r="K150" s="1"/>
      <c r="L150" s="1"/>
    </row>
    <row r="151" spans="1:12" x14ac:dyDescent="0.3">
      <c r="A151" s="1" t="s">
        <v>36</v>
      </c>
      <c r="B151" s="1" t="s">
        <v>2855</v>
      </c>
      <c r="C151" s="1">
        <v>716</v>
      </c>
      <c r="D151" s="1">
        <v>749.1</v>
      </c>
      <c r="E151" s="1">
        <v>792.1</v>
      </c>
      <c r="F151" s="1">
        <v>824.6</v>
      </c>
      <c r="G151" s="1">
        <v>993</v>
      </c>
      <c r="H151" s="1">
        <v>898</v>
      </c>
      <c r="I151" s="1">
        <v>898</v>
      </c>
      <c r="J151" s="1"/>
      <c r="K151" s="1"/>
      <c r="L151" s="1"/>
    </row>
    <row r="152" spans="1:12" x14ac:dyDescent="0.3">
      <c r="A152" s="1" t="s">
        <v>5</v>
      </c>
      <c r="B152" s="1" t="s">
        <v>2856</v>
      </c>
      <c r="C152" s="1">
        <v>267</v>
      </c>
      <c r="D152" s="1">
        <v>298.39999999999998</v>
      </c>
      <c r="E152" s="1">
        <v>329.8</v>
      </c>
      <c r="F152" s="1">
        <v>390.7</v>
      </c>
      <c r="G152" s="1">
        <v>0</v>
      </c>
      <c r="H152" s="1"/>
      <c r="I152" s="1"/>
      <c r="J152" s="1"/>
      <c r="K152" s="1"/>
      <c r="L152" s="1"/>
    </row>
    <row r="153" spans="1:12" x14ac:dyDescent="0.3">
      <c r="A153" s="1" t="s">
        <v>3</v>
      </c>
      <c r="B153" s="1" t="s">
        <v>2857</v>
      </c>
      <c r="C153" s="1">
        <v>1064</v>
      </c>
      <c r="D153" s="1">
        <v>898</v>
      </c>
      <c r="E153" s="1">
        <v>898</v>
      </c>
      <c r="F153" s="1">
        <v>898</v>
      </c>
      <c r="G153" s="1">
        <v>898</v>
      </c>
      <c r="H153" s="1">
        <v>898</v>
      </c>
      <c r="I153" s="1">
        <v>898</v>
      </c>
      <c r="J153" s="1"/>
      <c r="K153" s="1"/>
      <c r="L153" s="1"/>
    </row>
    <row r="154" spans="1:12" x14ac:dyDescent="0.3">
      <c r="A154" s="1" t="s">
        <v>40</v>
      </c>
      <c r="B154" s="1" t="s">
        <v>2858</v>
      </c>
      <c r="C154" s="1">
        <v>140</v>
      </c>
      <c r="D154" s="1">
        <v>158.30000000000001</v>
      </c>
      <c r="E154" s="1">
        <v>0</v>
      </c>
      <c r="F154" s="1"/>
      <c r="G154" s="1"/>
      <c r="H154" s="1"/>
      <c r="I154" s="1"/>
      <c r="J154" s="1"/>
      <c r="K154" s="1"/>
      <c r="L154" s="1"/>
    </row>
    <row r="155" spans="1:12" x14ac:dyDescent="0.3">
      <c r="A155" s="1" t="s">
        <v>6</v>
      </c>
      <c r="B155" s="1" t="s">
        <v>2859</v>
      </c>
      <c r="C155" s="1">
        <v>213</v>
      </c>
      <c r="D155" s="1">
        <v>229.1</v>
      </c>
      <c r="E155" s="1">
        <v>255.4</v>
      </c>
      <c r="F155" s="1">
        <v>0</v>
      </c>
      <c r="G155" s="1"/>
      <c r="H155" s="1"/>
      <c r="I155" s="1"/>
      <c r="J155" s="1"/>
      <c r="K155" s="1"/>
      <c r="L155" s="1"/>
    </row>
    <row r="156" spans="1:12" x14ac:dyDescent="0.3">
      <c r="A156" s="107" t="s">
        <v>2916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1:12" x14ac:dyDescent="0.3">
      <c r="A157" s="1" t="s">
        <v>20</v>
      </c>
      <c r="B157" s="1" t="s">
        <v>21</v>
      </c>
      <c r="C157" s="1" t="s">
        <v>22</v>
      </c>
      <c r="D157" s="1" t="s">
        <v>23</v>
      </c>
      <c r="E157" s="1" t="s">
        <v>24</v>
      </c>
      <c r="F157" s="1" t="s">
        <v>25</v>
      </c>
      <c r="G157" s="1" t="s">
        <v>26</v>
      </c>
      <c r="H157" s="1" t="s">
        <v>27</v>
      </c>
      <c r="I157" s="1" t="s">
        <v>28</v>
      </c>
      <c r="J157" s="1" t="s">
        <v>29</v>
      </c>
      <c r="K157" s="1"/>
      <c r="L157" s="1"/>
    </row>
    <row r="158" spans="1:12" x14ac:dyDescent="0.3">
      <c r="A158" s="1" t="s">
        <v>2</v>
      </c>
      <c r="B158" s="1" t="s">
        <v>2909</v>
      </c>
      <c r="C158" s="1">
        <v>669</v>
      </c>
      <c r="D158" s="1">
        <v>677</v>
      </c>
      <c r="E158" s="1">
        <v>704</v>
      </c>
      <c r="F158" s="1">
        <v>724</v>
      </c>
      <c r="G158" s="1">
        <v>1280</v>
      </c>
      <c r="H158" s="1">
        <v>946</v>
      </c>
      <c r="I158" s="1">
        <v>946</v>
      </c>
      <c r="J158" s="1">
        <v>946</v>
      </c>
      <c r="K158" s="1"/>
      <c r="L158" s="1"/>
    </row>
    <row r="159" spans="1:12" x14ac:dyDescent="0.3">
      <c r="A159" s="1" t="s">
        <v>2</v>
      </c>
      <c r="B159" s="1" t="s">
        <v>2766</v>
      </c>
      <c r="C159" s="1">
        <v>623</v>
      </c>
      <c r="D159" s="1">
        <v>627</v>
      </c>
      <c r="E159" s="1">
        <v>655</v>
      </c>
      <c r="F159" s="1">
        <v>682</v>
      </c>
      <c r="G159" s="1">
        <v>0</v>
      </c>
      <c r="H159" s="1"/>
      <c r="I159" s="1"/>
      <c r="J159" s="1"/>
      <c r="K159" s="1"/>
      <c r="L159" s="1"/>
    </row>
    <row r="160" spans="1:12" x14ac:dyDescent="0.3">
      <c r="A160" s="1" t="s">
        <v>36</v>
      </c>
      <c r="B160" s="1" t="s">
        <v>2910</v>
      </c>
      <c r="C160" s="1">
        <v>685</v>
      </c>
      <c r="D160" s="1">
        <v>697</v>
      </c>
      <c r="E160" s="1">
        <v>705</v>
      </c>
      <c r="F160" s="1">
        <v>731</v>
      </c>
      <c r="G160" s="1">
        <v>736</v>
      </c>
      <c r="H160" s="1">
        <v>744.9</v>
      </c>
      <c r="I160" s="1">
        <v>751.1</v>
      </c>
      <c r="J160" s="1">
        <v>0</v>
      </c>
      <c r="K160" s="1"/>
      <c r="L160" s="1"/>
    </row>
    <row r="161" spans="1:12" x14ac:dyDescent="0.3">
      <c r="A161" s="1" t="s">
        <v>5</v>
      </c>
      <c r="B161" s="1" t="s">
        <v>2911</v>
      </c>
      <c r="C161" s="1">
        <v>592</v>
      </c>
      <c r="D161" s="1">
        <v>601</v>
      </c>
      <c r="E161" s="1">
        <v>633</v>
      </c>
      <c r="F161" s="1">
        <v>707</v>
      </c>
      <c r="G161" s="1">
        <v>743</v>
      </c>
      <c r="H161" s="1">
        <v>800.4</v>
      </c>
      <c r="I161" s="1">
        <v>811</v>
      </c>
      <c r="J161" s="1">
        <v>1188.7</v>
      </c>
      <c r="K161" s="1"/>
      <c r="L161" s="1"/>
    </row>
    <row r="162" spans="1:12" x14ac:dyDescent="0.3">
      <c r="A162" s="1" t="s">
        <v>3</v>
      </c>
      <c r="B162" s="1" t="s">
        <v>2912</v>
      </c>
      <c r="C162" s="1">
        <v>215</v>
      </c>
      <c r="D162" s="1">
        <v>220</v>
      </c>
      <c r="E162" s="1">
        <v>241</v>
      </c>
      <c r="F162" s="1">
        <v>0</v>
      </c>
      <c r="G162" s="1"/>
      <c r="H162" s="1"/>
      <c r="I162" s="1"/>
      <c r="J162" s="1"/>
      <c r="K162" s="1"/>
      <c r="L162" s="1"/>
    </row>
    <row r="163" spans="1:12" x14ac:dyDescent="0.3">
      <c r="A163" s="1" t="s">
        <v>40</v>
      </c>
      <c r="B163" s="1" t="s">
        <v>2913</v>
      </c>
      <c r="C163" s="1">
        <v>763</v>
      </c>
      <c r="D163" s="1">
        <v>790</v>
      </c>
      <c r="E163" s="1">
        <v>817</v>
      </c>
      <c r="F163" s="1">
        <v>864</v>
      </c>
      <c r="G163" s="1">
        <v>900</v>
      </c>
      <c r="H163" s="1">
        <v>972.5</v>
      </c>
      <c r="I163" s="1">
        <v>946</v>
      </c>
      <c r="J163" s="1">
        <v>946</v>
      </c>
      <c r="K163" s="1"/>
      <c r="L163" s="1"/>
    </row>
    <row r="164" spans="1:12" x14ac:dyDescent="0.3">
      <c r="A164" s="1" t="s">
        <v>40</v>
      </c>
      <c r="B164" s="1" t="s">
        <v>2914</v>
      </c>
      <c r="C164" s="1">
        <v>86</v>
      </c>
      <c r="D164" s="1">
        <v>0</v>
      </c>
      <c r="E164" s="1"/>
      <c r="F164" s="1"/>
      <c r="G164" s="1"/>
      <c r="H164" s="1"/>
      <c r="I164" s="1"/>
      <c r="J164" s="1"/>
      <c r="K164" s="1"/>
      <c r="L164" s="1"/>
    </row>
    <row r="165" spans="1:12" x14ac:dyDescent="0.3">
      <c r="A165" s="1" t="s">
        <v>6</v>
      </c>
      <c r="B165" s="1" t="s">
        <v>2915</v>
      </c>
      <c r="C165" s="1">
        <v>149</v>
      </c>
      <c r="D165" s="1">
        <v>156</v>
      </c>
      <c r="E165" s="1">
        <v>0</v>
      </c>
      <c r="F165" s="1"/>
      <c r="G165" s="1"/>
      <c r="H165" s="1"/>
      <c r="I165" s="1"/>
      <c r="J165" s="1"/>
      <c r="K165" s="1"/>
      <c r="L165" s="1"/>
    </row>
    <row r="166" spans="1:12" x14ac:dyDescent="0.3">
      <c r="A166" s="107" t="s">
        <v>2917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1:12" x14ac:dyDescent="0.3">
      <c r="A167" s="1" t="s">
        <v>20</v>
      </c>
      <c r="B167" s="1" t="s">
        <v>21</v>
      </c>
      <c r="C167" s="1" t="s">
        <v>22</v>
      </c>
      <c r="D167" s="1" t="s">
        <v>23</v>
      </c>
      <c r="E167" s="1" t="s">
        <v>24</v>
      </c>
      <c r="F167" s="1" t="s">
        <v>25</v>
      </c>
      <c r="G167" s="1" t="s">
        <v>26</v>
      </c>
      <c r="H167" s="1" t="s">
        <v>27</v>
      </c>
      <c r="I167" s="1" t="s">
        <v>28</v>
      </c>
      <c r="J167" s="1" t="s">
        <v>29</v>
      </c>
      <c r="K167" s="1" t="s">
        <v>30</v>
      </c>
      <c r="L167" s="1"/>
    </row>
    <row r="168" spans="1:12" x14ac:dyDescent="0.3">
      <c r="A168" s="1" t="s">
        <v>2</v>
      </c>
      <c r="B168" s="1" t="s">
        <v>2918</v>
      </c>
      <c r="C168" s="1">
        <v>647</v>
      </c>
      <c r="D168" s="1">
        <v>654.9</v>
      </c>
      <c r="E168" s="1">
        <v>661.9</v>
      </c>
      <c r="F168" s="1">
        <v>666.1</v>
      </c>
      <c r="G168" s="1">
        <v>686.9</v>
      </c>
      <c r="H168" s="1">
        <v>710.4</v>
      </c>
      <c r="I168" s="1">
        <v>1228.7</v>
      </c>
      <c r="J168" s="1">
        <v>1061</v>
      </c>
      <c r="K168" s="1">
        <v>1061</v>
      </c>
      <c r="L168" s="1"/>
    </row>
    <row r="169" spans="1:12" x14ac:dyDescent="0.3">
      <c r="A169" s="1" t="s">
        <v>2</v>
      </c>
      <c r="B169" s="1" t="s">
        <v>2919</v>
      </c>
      <c r="C169" s="1">
        <v>586</v>
      </c>
      <c r="D169" s="1">
        <v>590.70000000000005</v>
      </c>
      <c r="E169" s="1">
        <v>598.70000000000005</v>
      </c>
      <c r="F169" s="1">
        <v>603.79999999999995</v>
      </c>
      <c r="G169" s="1">
        <v>634.9</v>
      </c>
      <c r="H169" s="1">
        <v>657</v>
      </c>
      <c r="I169" s="1">
        <v>0</v>
      </c>
      <c r="J169" s="1"/>
      <c r="K169" s="1"/>
      <c r="L169" s="1"/>
    </row>
    <row r="170" spans="1:12" x14ac:dyDescent="0.3">
      <c r="A170" s="1" t="s">
        <v>36</v>
      </c>
      <c r="B170" s="1" t="s">
        <v>2920</v>
      </c>
      <c r="C170" s="1">
        <v>816</v>
      </c>
      <c r="D170" s="1">
        <v>820.8</v>
      </c>
      <c r="E170" s="1">
        <v>820.8</v>
      </c>
      <c r="F170" s="1">
        <v>833.8</v>
      </c>
      <c r="G170" s="1">
        <v>861.4</v>
      </c>
      <c r="H170" s="1">
        <v>941.1</v>
      </c>
      <c r="I170" s="1">
        <v>945.1</v>
      </c>
      <c r="J170" s="1">
        <v>947.9</v>
      </c>
      <c r="K170" s="1">
        <v>1045.7</v>
      </c>
      <c r="L170" s="1"/>
    </row>
    <row r="171" spans="1:12" x14ac:dyDescent="0.3">
      <c r="A171" s="1" t="s">
        <v>5</v>
      </c>
      <c r="B171" s="1" t="s">
        <v>2921</v>
      </c>
      <c r="C171" s="1">
        <v>369</v>
      </c>
      <c r="D171" s="1">
        <v>374.9</v>
      </c>
      <c r="E171" s="1">
        <v>377.9</v>
      </c>
      <c r="F171" s="1">
        <v>421.2</v>
      </c>
      <c r="G171" s="1">
        <v>458.3</v>
      </c>
      <c r="H171" s="1">
        <v>0</v>
      </c>
      <c r="I171" s="1"/>
      <c r="J171" s="1"/>
      <c r="K171" s="1"/>
      <c r="L171" s="1"/>
    </row>
    <row r="172" spans="1:12" x14ac:dyDescent="0.3">
      <c r="A172" s="1" t="s">
        <v>3</v>
      </c>
      <c r="B172" s="1" t="s">
        <v>2922</v>
      </c>
      <c r="C172" s="1">
        <v>147</v>
      </c>
      <c r="D172" s="1">
        <v>148.9</v>
      </c>
      <c r="E172" s="1">
        <v>151.9</v>
      </c>
      <c r="F172" s="1">
        <v>0</v>
      </c>
      <c r="G172" s="1"/>
      <c r="H172" s="1"/>
      <c r="I172" s="1"/>
      <c r="J172" s="1"/>
      <c r="K172" s="1"/>
      <c r="L172" s="1"/>
    </row>
    <row r="173" spans="1:12" x14ac:dyDescent="0.3">
      <c r="A173" s="1" t="s">
        <v>40</v>
      </c>
      <c r="B173" s="1" t="s">
        <v>2923</v>
      </c>
      <c r="C173" s="1">
        <v>1144</v>
      </c>
      <c r="D173" s="1">
        <v>1061</v>
      </c>
      <c r="E173" s="1">
        <v>1061</v>
      </c>
      <c r="F173" s="1">
        <v>1061</v>
      </c>
      <c r="G173" s="1">
        <v>1061</v>
      </c>
      <c r="H173" s="1">
        <v>1061</v>
      </c>
      <c r="I173" s="1">
        <v>1061</v>
      </c>
      <c r="J173" s="1">
        <v>1061</v>
      </c>
      <c r="K173" s="1">
        <v>1061</v>
      </c>
      <c r="L173" s="1"/>
    </row>
    <row r="174" spans="1:12" x14ac:dyDescent="0.3">
      <c r="A174" s="1" t="s">
        <v>40</v>
      </c>
      <c r="B174" s="1" t="s">
        <v>2924</v>
      </c>
      <c r="C174" s="1">
        <v>694</v>
      </c>
      <c r="D174" s="1">
        <v>716.5</v>
      </c>
      <c r="E174" s="1">
        <v>716.5</v>
      </c>
      <c r="F174" s="1">
        <v>740.7</v>
      </c>
      <c r="G174" s="1">
        <v>841.1</v>
      </c>
      <c r="H174" s="1">
        <v>967.3</v>
      </c>
      <c r="I174" s="1">
        <v>1009.1</v>
      </c>
      <c r="J174" s="1">
        <v>1055.9000000000001</v>
      </c>
      <c r="K174" s="1">
        <v>1491.3</v>
      </c>
      <c r="L174" s="1"/>
    </row>
    <row r="175" spans="1:12" x14ac:dyDescent="0.3">
      <c r="A175" s="1" t="s">
        <v>40</v>
      </c>
      <c r="B175" s="1" t="s">
        <v>2242</v>
      </c>
      <c r="C175" s="1">
        <v>558</v>
      </c>
      <c r="D175" s="1">
        <v>571.1</v>
      </c>
      <c r="E175" s="1">
        <v>573.1</v>
      </c>
      <c r="F175" s="1">
        <v>584.20000000000005</v>
      </c>
      <c r="G175" s="1">
        <v>658.7</v>
      </c>
      <c r="H175" s="1">
        <v>758.8</v>
      </c>
      <c r="I175" s="1">
        <v>792.9</v>
      </c>
      <c r="J175" s="1">
        <v>824.5</v>
      </c>
      <c r="K175" s="1">
        <v>0</v>
      </c>
      <c r="L175" s="1"/>
    </row>
    <row r="176" spans="1:12" x14ac:dyDescent="0.3">
      <c r="A176" s="1" t="s">
        <v>40</v>
      </c>
      <c r="B176" s="1" t="s">
        <v>2925</v>
      </c>
      <c r="C176" s="1">
        <v>310</v>
      </c>
      <c r="D176" s="1">
        <v>322.8</v>
      </c>
      <c r="E176" s="1">
        <v>330.1</v>
      </c>
      <c r="F176" s="1">
        <v>347.6</v>
      </c>
      <c r="G176" s="1">
        <v>0</v>
      </c>
      <c r="H176" s="1"/>
      <c r="I176" s="1"/>
      <c r="J176" s="1"/>
      <c r="K176" s="1"/>
      <c r="L176" s="1"/>
    </row>
    <row r="177" spans="1:12" x14ac:dyDescent="0.3">
      <c r="A177" s="109" t="s">
        <v>695</v>
      </c>
      <c r="B177" s="1" t="s">
        <v>2926</v>
      </c>
      <c r="C177" s="1">
        <v>32</v>
      </c>
      <c r="D177" s="1">
        <v>32.5</v>
      </c>
      <c r="E177" s="1">
        <v>0</v>
      </c>
      <c r="F177" s="1"/>
      <c r="G177" s="1"/>
      <c r="H177" s="1"/>
      <c r="I177" s="1"/>
      <c r="J177" s="1"/>
      <c r="K177" s="1"/>
      <c r="L177" s="1"/>
    </row>
    <row r="178" spans="1:12" x14ac:dyDescent="0.3">
      <c r="A178" s="107" t="s">
        <v>2936</v>
      </c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1:12" x14ac:dyDescent="0.3">
      <c r="A179" s="1" t="s">
        <v>20</v>
      </c>
      <c r="B179" s="1" t="s">
        <v>21</v>
      </c>
      <c r="C179" s="1" t="s">
        <v>22</v>
      </c>
      <c r="D179" s="1" t="s">
        <v>23</v>
      </c>
      <c r="E179" s="1" t="s">
        <v>24</v>
      </c>
      <c r="F179" s="1" t="s">
        <v>25</v>
      </c>
      <c r="G179" s="1" t="s">
        <v>26</v>
      </c>
      <c r="H179" s="1" t="s">
        <v>27</v>
      </c>
      <c r="I179" s="1" t="s">
        <v>28</v>
      </c>
      <c r="J179" s="1"/>
      <c r="K179" s="1"/>
      <c r="L179" s="1"/>
    </row>
    <row r="180" spans="1:12" x14ac:dyDescent="0.3">
      <c r="A180" s="1" t="s">
        <v>2</v>
      </c>
      <c r="B180" s="1" t="s">
        <v>2927</v>
      </c>
      <c r="C180" s="1">
        <v>1287</v>
      </c>
      <c r="D180" s="1">
        <v>1018</v>
      </c>
      <c r="E180" s="1">
        <v>1018</v>
      </c>
      <c r="F180" s="1">
        <v>1018</v>
      </c>
      <c r="G180" s="1">
        <v>1018</v>
      </c>
      <c r="H180" s="1">
        <v>1018</v>
      </c>
      <c r="I180" s="1">
        <v>1018</v>
      </c>
      <c r="J180" s="1"/>
      <c r="K180" s="1"/>
      <c r="L180" s="1"/>
    </row>
    <row r="181" spans="1:12" x14ac:dyDescent="0.3">
      <c r="A181" s="1" t="s">
        <v>2</v>
      </c>
      <c r="B181" s="1" t="s">
        <v>2928</v>
      </c>
      <c r="C181" s="1">
        <v>376</v>
      </c>
      <c r="D181" s="1">
        <v>592.29999999999995</v>
      </c>
      <c r="E181" s="1">
        <v>592.4</v>
      </c>
      <c r="F181" s="1">
        <v>599.6</v>
      </c>
      <c r="G181" s="1">
        <v>646.4</v>
      </c>
      <c r="H181" s="1">
        <v>682.2</v>
      </c>
      <c r="I181" s="1">
        <v>696.4</v>
      </c>
      <c r="J181" s="1"/>
      <c r="K181" s="1"/>
      <c r="L181" s="1"/>
    </row>
    <row r="182" spans="1:12" x14ac:dyDescent="0.3">
      <c r="A182" s="1" t="s">
        <v>36</v>
      </c>
      <c r="B182" s="1" t="s">
        <v>2929</v>
      </c>
      <c r="C182" s="1">
        <v>1022</v>
      </c>
      <c r="D182" s="1">
        <v>1018</v>
      </c>
      <c r="E182" s="1">
        <v>1018</v>
      </c>
      <c r="F182" s="1">
        <v>1018</v>
      </c>
      <c r="G182" s="1">
        <v>1018</v>
      </c>
      <c r="H182" s="1">
        <v>1018</v>
      </c>
      <c r="I182" s="1">
        <v>1018</v>
      </c>
      <c r="J182" s="1"/>
      <c r="K182" s="1"/>
      <c r="L182" s="1"/>
    </row>
    <row r="183" spans="1:12" x14ac:dyDescent="0.3">
      <c r="A183" s="1" t="s">
        <v>5</v>
      </c>
      <c r="B183" s="1" t="s">
        <v>2930</v>
      </c>
      <c r="C183" s="1">
        <v>799</v>
      </c>
      <c r="D183" s="1">
        <v>810.5</v>
      </c>
      <c r="E183" s="1">
        <v>811.6</v>
      </c>
      <c r="F183" s="1">
        <v>833.8</v>
      </c>
      <c r="G183" s="1">
        <v>970.5</v>
      </c>
      <c r="H183" s="1">
        <v>1151.2</v>
      </c>
      <c r="I183" s="1">
        <v>0</v>
      </c>
      <c r="J183" s="1"/>
      <c r="K183" s="1"/>
      <c r="L183" s="1"/>
    </row>
    <row r="184" spans="1:12" x14ac:dyDescent="0.3">
      <c r="A184" s="1" t="s">
        <v>3</v>
      </c>
      <c r="B184" s="1" t="s">
        <v>2931</v>
      </c>
      <c r="C184" s="1">
        <v>387</v>
      </c>
      <c r="D184" s="1">
        <v>394.9</v>
      </c>
      <c r="E184" s="1">
        <v>395.3</v>
      </c>
      <c r="F184" s="1">
        <v>401.3</v>
      </c>
      <c r="G184" s="1">
        <v>0</v>
      </c>
      <c r="H184" s="1"/>
      <c r="I184" s="1"/>
      <c r="J184" s="1"/>
      <c r="K184" s="1"/>
      <c r="L184" s="1"/>
    </row>
    <row r="185" spans="1:12" x14ac:dyDescent="0.3">
      <c r="A185" s="1" t="s">
        <v>40</v>
      </c>
      <c r="B185" s="1" t="s">
        <v>2932</v>
      </c>
      <c r="C185" s="1">
        <v>583</v>
      </c>
      <c r="D185" s="1">
        <v>593.70000000000005</v>
      </c>
      <c r="E185" s="1">
        <v>594.29999999999995</v>
      </c>
      <c r="F185" s="1">
        <v>619.6</v>
      </c>
      <c r="G185" s="1">
        <v>678.2</v>
      </c>
      <c r="H185" s="1">
        <v>971.2</v>
      </c>
      <c r="I185" s="1">
        <v>1029.5999999999999</v>
      </c>
      <c r="J185" s="1"/>
      <c r="K185" s="1"/>
      <c r="L185" s="1"/>
    </row>
    <row r="186" spans="1:12" x14ac:dyDescent="0.3">
      <c r="A186" s="1" t="s">
        <v>40</v>
      </c>
      <c r="B186" s="1" t="s">
        <v>2933</v>
      </c>
      <c r="C186" s="1">
        <v>527</v>
      </c>
      <c r="D186" s="1">
        <v>537.5</v>
      </c>
      <c r="E186" s="1">
        <v>538.29999999999995</v>
      </c>
      <c r="F186" s="1">
        <v>564.29999999999995</v>
      </c>
      <c r="G186" s="1">
        <v>621.79999999999995</v>
      </c>
      <c r="H186" s="1">
        <v>0</v>
      </c>
      <c r="I186" s="1"/>
      <c r="J186" s="1"/>
      <c r="K186" s="1"/>
      <c r="L186" s="1"/>
    </row>
    <row r="187" spans="1:12" x14ac:dyDescent="0.3">
      <c r="A187" s="116" t="s">
        <v>2934</v>
      </c>
      <c r="B187" s="1" t="s">
        <v>2935</v>
      </c>
      <c r="C187" s="1">
        <v>104</v>
      </c>
      <c r="D187" s="1">
        <v>105.5</v>
      </c>
      <c r="E187" s="1">
        <v>105.3</v>
      </c>
      <c r="F187" s="1">
        <v>0</v>
      </c>
      <c r="G187" s="1"/>
      <c r="H187" s="1"/>
      <c r="I187" s="1"/>
      <c r="J187" s="1"/>
      <c r="K187" s="1"/>
      <c r="L187" s="1"/>
    </row>
    <row r="188" spans="1:12" x14ac:dyDescent="0.3">
      <c r="A188" s="107" t="s">
        <v>2937</v>
      </c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1:12" x14ac:dyDescent="0.3">
      <c r="A189" s="1" t="s">
        <v>20</v>
      </c>
      <c r="B189" s="1" t="s">
        <v>21</v>
      </c>
      <c r="C189" s="1" t="s">
        <v>22</v>
      </c>
      <c r="D189" s="1" t="s">
        <v>23</v>
      </c>
      <c r="E189" s="1" t="s">
        <v>24</v>
      </c>
      <c r="F189" s="1" t="s">
        <v>25</v>
      </c>
      <c r="G189" s="1" t="s">
        <v>26</v>
      </c>
      <c r="H189" s="1" t="s">
        <v>27</v>
      </c>
      <c r="I189" s="1" t="s">
        <v>28</v>
      </c>
      <c r="J189" s="1" t="s">
        <v>29</v>
      </c>
      <c r="K189" s="1"/>
      <c r="L189" s="1"/>
    </row>
    <row r="190" spans="1:12" x14ac:dyDescent="0.3">
      <c r="A190" s="1" t="s">
        <v>2</v>
      </c>
      <c r="B190" s="1" t="s">
        <v>2938</v>
      </c>
      <c r="C190" s="1">
        <v>992</v>
      </c>
      <c r="D190" s="1">
        <v>993.8</v>
      </c>
      <c r="E190" s="1">
        <v>1005.9</v>
      </c>
      <c r="F190" s="1">
        <v>1014.8</v>
      </c>
      <c r="G190" s="1">
        <v>1040.5</v>
      </c>
      <c r="H190" s="1">
        <v>1089.9000000000001</v>
      </c>
      <c r="I190" s="1">
        <v>1074</v>
      </c>
      <c r="J190" s="1">
        <v>1074</v>
      </c>
      <c r="K190" s="1"/>
      <c r="L190" s="1"/>
    </row>
    <row r="191" spans="1:12" x14ac:dyDescent="0.3">
      <c r="A191" s="1" t="s">
        <v>6</v>
      </c>
      <c r="B191" s="1" t="s">
        <v>2939</v>
      </c>
      <c r="C191" s="1">
        <v>754</v>
      </c>
      <c r="D191" s="1">
        <v>763.7</v>
      </c>
      <c r="E191" s="1">
        <v>784.1</v>
      </c>
      <c r="F191" s="1">
        <v>808.3</v>
      </c>
      <c r="G191" s="1">
        <v>820.6</v>
      </c>
      <c r="H191" s="1">
        <v>905.7</v>
      </c>
      <c r="I191" s="1">
        <v>915.4</v>
      </c>
      <c r="J191" s="1">
        <v>1230.4000000000001</v>
      </c>
      <c r="K191" s="1"/>
      <c r="L191" s="1"/>
    </row>
    <row r="192" spans="1:12" x14ac:dyDescent="0.3">
      <c r="A192" s="1" t="s">
        <v>36</v>
      </c>
      <c r="B192" s="1" t="s">
        <v>2940</v>
      </c>
      <c r="C192" s="1">
        <v>1266</v>
      </c>
      <c r="D192" s="1">
        <v>1074</v>
      </c>
      <c r="E192" s="1">
        <v>1074</v>
      </c>
      <c r="F192" s="1">
        <v>1074</v>
      </c>
      <c r="G192" s="1">
        <v>1074</v>
      </c>
      <c r="H192" s="1">
        <v>1074</v>
      </c>
      <c r="I192" s="1">
        <v>1074</v>
      </c>
      <c r="J192" s="1">
        <v>1074</v>
      </c>
      <c r="K192" s="1"/>
      <c r="L192" s="1"/>
    </row>
    <row r="193" spans="1:12" x14ac:dyDescent="0.3">
      <c r="A193" s="1" t="s">
        <v>5</v>
      </c>
      <c r="B193" s="1" t="s">
        <v>2941</v>
      </c>
      <c r="C193" s="1">
        <v>516</v>
      </c>
      <c r="D193" s="1">
        <v>571.4</v>
      </c>
      <c r="E193" s="1">
        <v>601.5</v>
      </c>
      <c r="F193" s="1">
        <v>663.9</v>
      </c>
      <c r="G193" s="1">
        <v>689.6</v>
      </c>
      <c r="H193" s="1">
        <v>793.7</v>
      </c>
      <c r="I193" s="1">
        <v>795.4</v>
      </c>
      <c r="J193" s="1">
        <v>0</v>
      </c>
      <c r="K193" s="1"/>
      <c r="L193" s="1"/>
    </row>
    <row r="194" spans="1:12" x14ac:dyDescent="0.3">
      <c r="A194" s="1" t="s">
        <v>40</v>
      </c>
      <c r="B194" s="1" t="s">
        <v>2942</v>
      </c>
      <c r="C194" s="1">
        <v>1189</v>
      </c>
      <c r="D194" s="1">
        <v>1074</v>
      </c>
      <c r="E194" s="1">
        <v>1074</v>
      </c>
      <c r="F194" s="1">
        <v>1074</v>
      </c>
      <c r="G194" s="1">
        <v>1074</v>
      </c>
      <c r="H194" s="1">
        <v>1074</v>
      </c>
      <c r="I194" s="1">
        <v>1074</v>
      </c>
      <c r="J194" s="1">
        <v>1074</v>
      </c>
      <c r="K194" s="1"/>
      <c r="L194" s="1"/>
    </row>
    <row r="195" spans="1:12" x14ac:dyDescent="0.3">
      <c r="A195" s="1" t="s">
        <v>40</v>
      </c>
      <c r="B195" s="1" t="s">
        <v>2943</v>
      </c>
      <c r="C195" s="1">
        <v>336</v>
      </c>
      <c r="D195" s="1">
        <v>362.8</v>
      </c>
      <c r="E195" s="1">
        <v>371.7</v>
      </c>
      <c r="F195" s="1">
        <v>401.1</v>
      </c>
      <c r="G195" s="1">
        <v>455.7</v>
      </c>
      <c r="H195" s="1">
        <v>0</v>
      </c>
      <c r="I195" s="1"/>
      <c r="J195" s="1"/>
      <c r="K195" s="1"/>
      <c r="L195" s="1"/>
    </row>
    <row r="196" spans="1:12" x14ac:dyDescent="0.3">
      <c r="A196" s="1" t="s">
        <v>40</v>
      </c>
      <c r="B196" s="1" t="s">
        <v>2944</v>
      </c>
      <c r="C196" s="1">
        <v>147</v>
      </c>
      <c r="D196" s="1">
        <v>167.8</v>
      </c>
      <c r="E196" s="1">
        <v>185.3</v>
      </c>
      <c r="F196" s="1">
        <v>0</v>
      </c>
      <c r="G196" s="1"/>
      <c r="H196" s="1"/>
      <c r="I196" s="1"/>
      <c r="J196" s="1"/>
      <c r="K196" s="1"/>
      <c r="L196" s="1"/>
    </row>
    <row r="197" spans="1:12" x14ac:dyDescent="0.3">
      <c r="A197" s="104" t="s">
        <v>83</v>
      </c>
      <c r="B197" s="1" t="s">
        <v>2945</v>
      </c>
      <c r="C197" s="1">
        <v>169</v>
      </c>
      <c r="D197" s="1">
        <v>198.6</v>
      </c>
      <c r="E197" s="1">
        <v>202.7</v>
      </c>
      <c r="F197" s="1">
        <v>210.9</v>
      </c>
      <c r="G197" s="1">
        <v>0</v>
      </c>
      <c r="H197" s="1"/>
      <c r="I197" s="1"/>
      <c r="J197" s="1"/>
      <c r="K197" s="1"/>
      <c r="L197" s="1"/>
    </row>
    <row r="198" spans="1:12" x14ac:dyDescent="0.3">
      <c r="A198" s="107" t="s">
        <v>2946</v>
      </c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1:12" x14ac:dyDescent="0.3">
      <c r="A199" s="1" t="s">
        <v>20</v>
      </c>
      <c r="B199" s="1" t="s">
        <v>21</v>
      </c>
      <c r="C199" s="1" t="s">
        <v>22</v>
      </c>
      <c r="D199" s="1" t="s">
        <v>23</v>
      </c>
      <c r="E199" s="1" t="s">
        <v>24</v>
      </c>
      <c r="F199" s="1" t="s">
        <v>25</v>
      </c>
      <c r="G199" s="1" t="s">
        <v>26</v>
      </c>
      <c r="H199" s="1" t="s">
        <v>27</v>
      </c>
      <c r="I199" s="1" t="s">
        <v>28</v>
      </c>
      <c r="J199" s="1"/>
      <c r="K199" s="1"/>
      <c r="L199" s="1"/>
    </row>
    <row r="200" spans="1:12" x14ac:dyDescent="0.3">
      <c r="A200" s="1" t="s">
        <v>2</v>
      </c>
      <c r="B200" s="1" t="s">
        <v>2947</v>
      </c>
      <c r="C200" s="1">
        <v>932</v>
      </c>
      <c r="D200" s="1">
        <v>833</v>
      </c>
      <c r="E200" s="1">
        <v>833</v>
      </c>
      <c r="F200" s="1">
        <v>833</v>
      </c>
      <c r="G200" s="1">
        <v>833</v>
      </c>
      <c r="H200" s="1">
        <v>833</v>
      </c>
      <c r="I200" s="1">
        <v>833</v>
      </c>
      <c r="J200" s="1"/>
      <c r="K200" s="1"/>
      <c r="L200" s="1"/>
    </row>
    <row r="201" spans="1:12" x14ac:dyDescent="0.3">
      <c r="A201" s="1" t="s">
        <v>2</v>
      </c>
      <c r="B201" s="1" t="s">
        <v>2948</v>
      </c>
      <c r="C201" s="1">
        <v>437</v>
      </c>
      <c r="D201" s="1">
        <v>550.29999999999995</v>
      </c>
      <c r="E201" s="1">
        <v>630.20000000000005</v>
      </c>
      <c r="F201" s="1">
        <v>650.9</v>
      </c>
      <c r="G201" s="1">
        <v>715.9</v>
      </c>
      <c r="H201" s="1">
        <v>716.1</v>
      </c>
      <c r="I201" s="1">
        <v>852.2</v>
      </c>
      <c r="J201" s="1"/>
      <c r="K201" s="1"/>
      <c r="L201" s="1"/>
    </row>
    <row r="202" spans="1:12" x14ac:dyDescent="0.3">
      <c r="A202" s="1" t="s">
        <v>36</v>
      </c>
      <c r="B202" s="1" t="s">
        <v>2949</v>
      </c>
      <c r="C202" s="1">
        <v>530</v>
      </c>
      <c r="D202" s="1">
        <v>648.9</v>
      </c>
      <c r="E202" s="1">
        <v>650</v>
      </c>
      <c r="F202" s="1">
        <v>713.5</v>
      </c>
      <c r="G202" s="1">
        <v>842.3</v>
      </c>
      <c r="H202" s="1">
        <v>833</v>
      </c>
      <c r="I202" s="1">
        <v>833</v>
      </c>
      <c r="J202" s="1"/>
      <c r="K202" s="1"/>
      <c r="L202" s="1"/>
    </row>
    <row r="203" spans="1:12" x14ac:dyDescent="0.3">
      <c r="A203" s="1" t="s">
        <v>5</v>
      </c>
      <c r="B203" s="1" t="s">
        <v>2950</v>
      </c>
      <c r="C203" s="1">
        <v>192</v>
      </c>
      <c r="D203" s="1">
        <v>250.7</v>
      </c>
      <c r="E203" s="1">
        <v>254.6</v>
      </c>
      <c r="F203" s="1">
        <v>0</v>
      </c>
      <c r="G203" s="1"/>
      <c r="H203" s="1"/>
      <c r="I203" s="1"/>
      <c r="J203" s="1"/>
      <c r="K203" s="1"/>
      <c r="L203" s="1"/>
    </row>
    <row r="204" spans="1:12" x14ac:dyDescent="0.3">
      <c r="A204" s="1" t="s">
        <v>3</v>
      </c>
      <c r="B204" s="1" t="s">
        <v>2951</v>
      </c>
      <c r="C204" s="1">
        <v>344</v>
      </c>
      <c r="D204" s="1">
        <v>425.9</v>
      </c>
      <c r="E204" s="1">
        <v>428.5</v>
      </c>
      <c r="F204" s="1">
        <v>488.9</v>
      </c>
      <c r="G204" s="1">
        <v>595.9</v>
      </c>
      <c r="H204" s="1">
        <v>599.20000000000005</v>
      </c>
      <c r="I204" s="1">
        <v>0</v>
      </c>
      <c r="J204" s="1"/>
      <c r="K204" s="1"/>
      <c r="L204" s="1"/>
    </row>
    <row r="205" spans="1:12" x14ac:dyDescent="0.3">
      <c r="A205" s="1" t="s">
        <v>40</v>
      </c>
      <c r="B205" s="1" t="s">
        <v>2952</v>
      </c>
      <c r="C205" s="1">
        <v>1550</v>
      </c>
      <c r="D205" s="1">
        <v>833</v>
      </c>
      <c r="E205" s="1">
        <v>833</v>
      </c>
      <c r="F205" s="1">
        <v>833</v>
      </c>
      <c r="G205" s="1">
        <v>833</v>
      </c>
      <c r="H205" s="1">
        <v>833</v>
      </c>
      <c r="I205" s="1">
        <v>833</v>
      </c>
      <c r="J205" s="1"/>
      <c r="K205" s="1"/>
      <c r="L205" s="1"/>
    </row>
    <row r="206" spans="1:12" x14ac:dyDescent="0.3">
      <c r="A206" s="1" t="s">
        <v>40</v>
      </c>
      <c r="B206" s="1" t="s">
        <v>2953</v>
      </c>
      <c r="C206" s="1">
        <v>177</v>
      </c>
      <c r="D206" s="1">
        <v>389.3</v>
      </c>
      <c r="E206" s="1">
        <v>392.6</v>
      </c>
      <c r="F206" s="1">
        <v>454.7</v>
      </c>
      <c r="G206" s="1">
        <v>0</v>
      </c>
      <c r="H206" s="1"/>
      <c r="I206" s="1"/>
      <c r="J206" s="1"/>
      <c r="K206" s="1"/>
      <c r="L206" s="1"/>
    </row>
  </sheetData>
  <mergeCells count="21">
    <mergeCell ref="A156:L156"/>
    <mergeCell ref="A166:L166"/>
    <mergeCell ref="A178:L178"/>
    <mergeCell ref="A188:L188"/>
    <mergeCell ref="A198:L198"/>
    <mergeCell ref="A1:L1"/>
    <mergeCell ref="A11:L11"/>
    <mergeCell ref="A22:L22"/>
    <mergeCell ref="A33:L33"/>
    <mergeCell ref="A42:L42"/>
    <mergeCell ref="A52:L52"/>
    <mergeCell ref="A63:L63"/>
    <mergeCell ref="A71:L71"/>
    <mergeCell ref="A80:L80"/>
    <mergeCell ref="A89:N89"/>
    <mergeCell ref="A147:L147"/>
    <mergeCell ref="A102:L102"/>
    <mergeCell ref="A111:L111"/>
    <mergeCell ref="A120:L120"/>
    <mergeCell ref="A129:L129"/>
    <mergeCell ref="A139:L139"/>
  </mergeCells>
  <conditionalFormatting sqref="A3:A10">
    <cfRule type="containsText" dxfId="1541" priority="127" operator="containsText" text="Independent">
      <formula>NOT(ISERROR(SEARCH("Independent",A3)))</formula>
    </cfRule>
    <cfRule type="containsText" dxfId="1540" priority="128" operator="containsText" text="Lib Dem">
      <formula>NOT(ISERROR(SEARCH("Lib Dem",A3)))</formula>
    </cfRule>
    <cfRule type="containsText" dxfId="1539" priority="129" operator="containsText" text="Green">
      <formula>NOT(ISERROR(SEARCH("Green",A3)))</formula>
    </cfRule>
    <cfRule type="containsText" dxfId="1538" priority="130" operator="containsText" text="Conservative">
      <formula>NOT(ISERROR(SEARCH("Conservative",A3)))</formula>
    </cfRule>
    <cfRule type="containsText" dxfId="1537" priority="131" operator="containsText" text="Labour">
      <formula>NOT(ISERROR(SEARCH("Labour",A3)))</formula>
    </cfRule>
    <cfRule type="containsText" dxfId="1536" priority="132" operator="containsText" text="SNP">
      <formula>NOT(ISERROR(SEARCH("SNP",A3)))</formula>
    </cfRule>
  </conditionalFormatting>
  <conditionalFormatting sqref="A13:A21">
    <cfRule type="containsText" dxfId="1535" priority="121" operator="containsText" text="Independent">
      <formula>NOT(ISERROR(SEARCH("Independent",A13)))</formula>
    </cfRule>
    <cfRule type="containsText" dxfId="1534" priority="122" operator="containsText" text="Lib Dem">
      <formula>NOT(ISERROR(SEARCH("Lib Dem",A13)))</formula>
    </cfRule>
    <cfRule type="containsText" dxfId="1533" priority="123" operator="containsText" text="Green">
      <formula>NOT(ISERROR(SEARCH("Green",A13)))</formula>
    </cfRule>
    <cfRule type="containsText" dxfId="1532" priority="124" operator="containsText" text="Conservative">
      <formula>NOT(ISERROR(SEARCH("Conservative",A13)))</formula>
    </cfRule>
    <cfRule type="containsText" dxfId="1531" priority="125" operator="containsText" text="Labour">
      <formula>NOT(ISERROR(SEARCH("Labour",A13)))</formula>
    </cfRule>
    <cfRule type="containsText" dxfId="1530" priority="126" operator="containsText" text="SNP">
      <formula>NOT(ISERROR(SEARCH("SNP",A13)))</formula>
    </cfRule>
  </conditionalFormatting>
  <conditionalFormatting sqref="A24:A32">
    <cfRule type="containsText" dxfId="1529" priority="115" operator="containsText" text="Independent">
      <formula>NOT(ISERROR(SEARCH("Independent",A24)))</formula>
    </cfRule>
    <cfRule type="containsText" dxfId="1528" priority="116" operator="containsText" text="Lib Dem">
      <formula>NOT(ISERROR(SEARCH("Lib Dem",A24)))</formula>
    </cfRule>
    <cfRule type="containsText" dxfId="1527" priority="117" operator="containsText" text="Green">
      <formula>NOT(ISERROR(SEARCH("Green",A24)))</formula>
    </cfRule>
    <cfRule type="containsText" dxfId="1526" priority="118" operator="containsText" text="Conservative">
      <formula>NOT(ISERROR(SEARCH("Conservative",A24)))</formula>
    </cfRule>
    <cfRule type="containsText" dxfId="1525" priority="119" operator="containsText" text="Labour">
      <formula>NOT(ISERROR(SEARCH("Labour",A24)))</formula>
    </cfRule>
    <cfRule type="containsText" dxfId="1524" priority="120" operator="containsText" text="SNP">
      <formula>NOT(ISERROR(SEARCH("SNP",A24)))</formula>
    </cfRule>
  </conditionalFormatting>
  <conditionalFormatting sqref="A35:A41">
    <cfRule type="containsText" dxfId="1523" priority="109" operator="containsText" text="Independent">
      <formula>NOT(ISERROR(SEARCH("Independent",A35)))</formula>
    </cfRule>
    <cfRule type="containsText" dxfId="1522" priority="110" operator="containsText" text="Lib Dem">
      <formula>NOT(ISERROR(SEARCH("Lib Dem",A35)))</formula>
    </cfRule>
    <cfRule type="containsText" dxfId="1521" priority="111" operator="containsText" text="Green">
      <formula>NOT(ISERROR(SEARCH("Green",A35)))</formula>
    </cfRule>
    <cfRule type="containsText" dxfId="1520" priority="112" operator="containsText" text="Conservative">
      <formula>NOT(ISERROR(SEARCH("Conservative",A35)))</formula>
    </cfRule>
    <cfRule type="containsText" dxfId="1519" priority="113" operator="containsText" text="Labour">
      <formula>NOT(ISERROR(SEARCH("Labour",A35)))</formula>
    </cfRule>
    <cfRule type="containsText" dxfId="1518" priority="114" operator="containsText" text="SNP">
      <formula>NOT(ISERROR(SEARCH("SNP",A35)))</formula>
    </cfRule>
  </conditionalFormatting>
  <conditionalFormatting sqref="A44:A51">
    <cfRule type="containsText" dxfId="1517" priority="103" operator="containsText" text="Independent">
      <formula>NOT(ISERROR(SEARCH("Independent",A44)))</formula>
    </cfRule>
    <cfRule type="containsText" dxfId="1516" priority="104" operator="containsText" text="Lib Dem">
      <formula>NOT(ISERROR(SEARCH("Lib Dem",A44)))</formula>
    </cfRule>
    <cfRule type="containsText" dxfId="1515" priority="105" operator="containsText" text="Green">
      <formula>NOT(ISERROR(SEARCH("Green",A44)))</formula>
    </cfRule>
    <cfRule type="containsText" dxfId="1514" priority="106" operator="containsText" text="Conservative">
      <formula>NOT(ISERROR(SEARCH("Conservative",A44)))</formula>
    </cfRule>
    <cfRule type="containsText" dxfId="1513" priority="107" operator="containsText" text="Labour">
      <formula>NOT(ISERROR(SEARCH("Labour",A44)))</formula>
    </cfRule>
    <cfRule type="containsText" dxfId="1512" priority="108" operator="containsText" text="SNP">
      <formula>NOT(ISERROR(SEARCH("SNP",A44)))</formula>
    </cfRule>
  </conditionalFormatting>
  <conditionalFormatting sqref="A54:A62">
    <cfRule type="containsText" dxfId="1511" priority="97" operator="containsText" text="Independent">
      <formula>NOT(ISERROR(SEARCH("Independent",A54)))</formula>
    </cfRule>
    <cfRule type="containsText" dxfId="1510" priority="98" operator="containsText" text="Lib Dem">
      <formula>NOT(ISERROR(SEARCH("Lib Dem",A54)))</formula>
    </cfRule>
    <cfRule type="containsText" dxfId="1509" priority="99" operator="containsText" text="Green">
      <formula>NOT(ISERROR(SEARCH("Green",A54)))</formula>
    </cfRule>
    <cfRule type="containsText" dxfId="1508" priority="100" operator="containsText" text="Conservative">
      <formula>NOT(ISERROR(SEARCH("Conservative",A54)))</formula>
    </cfRule>
    <cfRule type="containsText" dxfId="1507" priority="101" operator="containsText" text="Labour">
      <formula>NOT(ISERROR(SEARCH("Labour",A54)))</formula>
    </cfRule>
    <cfRule type="containsText" dxfId="1506" priority="102" operator="containsText" text="SNP">
      <formula>NOT(ISERROR(SEARCH("SNP",A54)))</formula>
    </cfRule>
  </conditionalFormatting>
  <conditionalFormatting sqref="A65:A70">
    <cfRule type="containsText" dxfId="1505" priority="91" operator="containsText" text="Independent">
      <formula>NOT(ISERROR(SEARCH("Independent",A65)))</formula>
    </cfRule>
    <cfRule type="containsText" dxfId="1504" priority="92" operator="containsText" text="Lib Dem">
      <formula>NOT(ISERROR(SEARCH("Lib Dem",A65)))</formula>
    </cfRule>
    <cfRule type="containsText" dxfId="1503" priority="93" operator="containsText" text="Green">
      <formula>NOT(ISERROR(SEARCH("Green",A65)))</formula>
    </cfRule>
    <cfRule type="containsText" dxfId="1502" priority="94" operator="containsText" text="Conservative">
      <formula>NOT(ISERROR(SEARCH("Conservative",A65)))</formula>
    </cfRule>
    <cfRule type="containsText" dxfId="1501" priority="95" operator="containsText" text="Labour">
      <formula>NOT(ISERROR(SEARCH("Labour",A65)))</formula>
    </cfRule>
    <cfRule type="containsText" dxfId="1500" priority="96" operator="containsText" text="SNP">
      <formula>NOT(ISERROR(SEARCH("SNP",A65)))</formula>
    </cfRule>
  </conditionalFormatting>
  <conditionalFormatting sqref="A73:A79">
    <cfRule type="containsText" dxfId="1499" priority="85" operator="containsText" text="Independent">
      <formula>NOT(ISERROR(SEARCH("Independent",A73)))</formula>
    </cfRule>
    <cfRule type="containsText" dxfId="1498" priority="86" operator="containsText" text="Lib Dem">
      <formula>NOT(ISERROR(SEARCH("Lib Dem",A73)))</formula>
    </cfRule>
    <cfRule type="containsText" dxfId="1497" priority="87" operator="containsText" text="Green">
      <formula>NOT(ISERROR(SEARCH("Green",A73)))</formula>
    </cfRule>
    <cfRule type="containsText" dxfId="1496" priority="88" operator="containsText" text="Conservative">
      <formula>NOT(ISERROR(SEARCH("Conservative",A73)))</formula>
    </cfRule>
    <cfRule type="containsText" dxfId="1495" priority="89" operator="containsText" text="Labour">
      <formula>NOT(ISERROR(SEARCH("Labour",A73)))</formula>
    </cfRule>
    <cfRule type="containsText" dxfId="1494" priority="90" operator="containsText" text="SNP">
      <formula>NOT(ISERROR(SEARCH("SNP",A73)))</formula>
    </cfRule>
  </conditionalFormatting>
  <conditionalFormatting sqref="A82:A88">
    <cfRule type="containsText" dxfId="1493" priority="79" operator="containsText" text="Independent">
      <formula>NOT(ISERROR(SEARCH("Independent",A82)))</formula>
    </cfRule>
    <cfRule type="containsText" dxfId="1492" priority="80" operator="containsText" text="Lib Dem">
      <formula>NOT(ISERROR(SEARCH("Lib Dem",A82)))</formula>
    </cfRule>
    <cfRule type="containsText" dxfId="1491" priority="81" operator="containsText" text="Green">
      <formula>NOT(ISERROR(SEARCH("Green",A82)))</formula>
    </cfRule>
    <cfRule type="containsText" dxfId="1490" priority="82" operator="containsText" text="Conservative">
      <formula>NOT(ISERROR(SEARCH("Conservative",A82)))</formula>
    </cfRule>
    <cfRule type="containsText" dxfId="1489" priority="83" operator="containsText" text="Labour">
      <formula>NOT(ISERROR(SEARCH("Labour",A82)))</formula>
    </cfRule>
    <cfRule type="containsText" dxfId="1488" priority="84" operator="containsText" text="SNP">
      <formula>NOT(ISERROR(SEARCH("SNP",A82)))</formula>
    </cfRule>
  </conditionalFormatting>
  <conditionalFormatting sqref="A90:A101">
    <cfRule type="containsText" dxfId="1487" priority="73" operator="containsText" text="Independent">
      <formula>NOT(ISERROR(SEARCH("Independent",A90)))</formula>
    </cfRule>
    <cfRule type="containsText" dxfId="1486" priority="74" operator="containsText" text="Lib Dem">
      <formula>NOT(ISERROR(SEARCH("Lib Dem",A90)))</formula>
    </cfRule>
    <cfRule type="containsText" dxfId="1485" priority="75" operator="containsText" text="Green">
      <formula>NOT(ISERROR(SEARCH("Green",A90)))</formula>
    </cfRule>
    <cfRule type="containsText" dxfId="1484" priority="76" operator="containsText" text="Conservative">
      <formula>NOT(ISERROR(SEARCH("Conservative",A90)))</formula>
    </cfRule>
    <cfRule type="containsText" dxfId="1483" priority="77" operator="containsText" text="Labour">
      <formula>NOT(ISERROR(SEARCH("Labour",A90)))</formula>
    </cfRule>
    <cfRule type="containsText" dxfId="1482" priority="78" operator="containsText" text="SNP">
      <formula>NOT(ISERROR(SEARCH("SNP",A90)))</formula>
    </cfRule>
  </conditionalFormatting>
  <conditionalFormatting sqref="A104:A110">
    <cfRule type="containsText" dxfId="1481" priority="67" operator="containsText" text="Independent">
      <formula>NOT(ISERROR(SEARCH("Independent",A104)))</formula>
    </cfRule>
    <cfRule type="containsText" dxfId="1480" priority="68" operator="containsText" text="Lib Dem">
      <formula>NOT(ISERROR(SEARCH("Lib Dem",A104)))</formula>
    </cfRule>
    <cfRule type="containsText" dxfId="1479" priority="69" operator="containsText" text="Green">
      <formula>NOT(ISERROR(SEARCH("Green",A104)))</formula>
    </cfRule>
    <cfRule type="containsText" dxfId="1478" priority="70" operator="containsText" text="Conservative">
      <formula>NOT(ISERROR(SEARCH("Conservative",A104)))</formula>
    </cfRule>
    <cfRule type="containsText" dxfId="1477" priority="71" operator="containsText" text="Labour">
      <formula>NOT(ISERROR(SEARCH("Labour",A104)))</formula>
    </cfRule>
    <cfRule type="containsText" dxfId="1476" priority="72" operator="containsText" text="SNP">
      <formula>NOT(ISERROR(SEARCH("SNP",A104)))</formula>
    </cfRule>
  </conditionalFormatting>
  <conditionalFormatting sqref="A113:A119">
    <cfRule type="containsText" dxfId="1475" priority="61" operator="containsText" text="Independent">
      <formula>NOT(ISERROR(SEARCH("Independent",A113)))</formula>
    </cfRule>
    <cfRule type="containsText" dxfId="1474" priority="62" operator="containsText" text="Lib Dem">
      <formula>NOT(ISERROR(SEARCH("Lib Dem",A113)))</formula>
    </cfRule>
    <cfRule type="containsText" dxfId="1473" priority="63" operator="containsText" text="Green">
      <formula>NOT(ISERROR(SEARCH("Green",A113)))</formula>
    </cfRule>
    <cfRule type="containsText" dxfId="1472" priority="64" operator="containsText" text="Conservative">
      <formula>NOT(ISERROR(SEARCH("Conservative",A113)))</formula>
    </cfRule>
    <cfRule type="containsText" dxfId="1471" priority="65" operator="containsText" text="Labour">
      <formula>NOT(ISERROR(SEARCH("Labour",A113)))</formula>
    </cfRule>
    <cfRule type="containsText" dxfId="1470" priority="66" operator="containsText" text="SNP">
      <formula>NOT(ISERROR(SEARCH("SNP",A113)))</formula>
    </cfRule>
  </conditionalFormatting>
  <conditionalFormatting sqref="A122:A128">
    <cfRule type="containsText" dxfId="1469" priority="55" operator="containsText" text="Independent">
      <formula>NOT(ISERROR(SEARCH("Independent",A122)))</formula>
    </cfRule>
    <cfRule type="containsText" dxfId="1468" priority="56" operator="containsText" text="Lib Dem">
      <formula>NOT(ISERROR(SEARCH("Lib Dem",A122)))</formula>
    </cfRule>
    <cfRule type="containsText" dxfId="1467" priority="57" operator="containsText" text="Green">
      <formula>NOT(ISERROR(SEARCH("Green",A122)))</formula>
    </cfRule>
    <cfRule type="containsText" dxfId="1466" priority="58" operator="containsText" text="Conservative">
      <formula>NOT(ISERROR(SEARCH("Conservative",A122)))</formula>
    </cfRule>
    <cfRule type="containsText" dxfId="1465" priority="59" operator="containsText" text="Labour">
      <formula>NOT(ISERROR(SEARCH("Labour",A122)))</formula>
    </cfRule>
    <cfRule type="containsText" dxfId="1464" priority="60" operator="containsText" text="SNP">
      <formula>NOT(ISERROR(SEARCH("SNP",A122)))</formula>
    </cfRule>
  </conditionalFormatting>
  <conditionalFormatting sqref="A131:A138">
    <cfRule type="containsText" dxfId="1463" priority="49" operator="containsText" text="Independent">
      <formula>NOT(ISERROR(SEARCH("Independent",A131)))</formula>
    </cfRule>
    <cfRule type="containsText" dxfId="1462" priority="50" operator="containsText" text="Lib Dem">
      <formula>NOT(ISERROR(SEARCH("Lib Dem",A131)))</formula>
    </cfRule>
    <cfRule type="containsText" dxfId="1461" priority="51" operator="containsText" text="Green">
      <formula>NOT(ISERROR(SEARCH("Green",A131)))</formula>
    </cfRule>
    <cfRule type="containsText" dxfId="1460" priority="52" operator="containsText" text="Conservative">
      <formula>NOT(ISERROR(SEARCH("Conservative",A131)))</formula>
    </cfRule>
    <cfRule type="containsText" dxfId="1459" priority="53" operator="containsText" text="Labour">
      <formula>NOT(ISERROR(SEARCH("Labour",A131)))</formula>
    </cfRule>
    <cfRule type="containsText" dxfId="1458" priority="54" operator="containsText" text="SNP">
      <formula>NOT(ISERROR(SEARCH("SNP",A131)))</formula>
    </cfRule>
  </conditionalFormatting>
  <conditionalFormatting sqref="A141:A146">
    <cfRule type="containsText" dxfId="1457" priority="43" operator="containsText" text="Independent">
      <formula>NOT(ISERROR(SEARCH("Independent",A141)))</formula>
    </cfRule>
    <cfRule type="containsText" dxfId="1456" priority="44" operator="containsText" text="Lib Dem">
      <formula>NOT(ISERROR(SEARCH("Lib Dem",A141)))</formula>
    </cfRule>
    <cfRule type="containsText" dxfId="1455" priority="45" operator="containsText" text="Green">
      <formula>NOT(ISERROR(SEARCH("Green",A141)))</formula>
    </cfRule>
    <cfRule type="containsText" dxfId="1454" priority="46" operator="containsText" text="Conservative">
      <formula>NOT(ISERROR(SEARCH("Conservative",A141)))</formula>
    </cfRule>
    <cfRule type="containsText" dxfId="1453" priority="47" operator="containsText" text="Labour">
      <formula>NOT(ISERROR(SEARCH("Labour",A141)))</formula>
    </cfRule>
    <cfRule type="containsText" dxfId="1452" priority="48" operator="containsText" text="SNP">
      <formula>NOT(ISERROR(SEARCH("SNP",A141)))</formula>
    </cfRule>
  </conditionalFormatting>
  <conditionalFormatting sqref="A149:A155">
    <cfRule type="containsText" dxfId="1451" priority="37" operator="containsText" text="Independent">
      <formula>NOT(ISERROR(SEARCH("Independent",A149)))</formula>
    </cfRule>
    <cfRule type="containsText" dxfId="1450" priority="38" operator="containsText" text="Lib Dem">
      <formula>NOT(ISERROR(SEARCH("Lib Dem",A149)))</formula>
    </cfRule>
    <cfRule type="containsText" dxfId="1449" priority="39" operator="containsText" text="Green">
      <formula>NOT(ISERROR(SEARCH("Green",A149)))</formula>
    </cfRule>
    <cfRule type="containsText" dxfId="1448" priority="40" operator="containsText" text="Conservative">
      <formula>NOT(ISERROR(SEARCH("Conservative",A149)))</formula>
    </cfRule>
    <cfRule type="containsText" dxfId="1447" priority="41" operator="containsText" text="Labour">
      <formula>NOT(ISERROR(SEARCH("Labour",A149)))</formula>
    </cfRule>
    <cfRule type="containsText" dxfId="1446" priority="42" operator="containsText" text="SNP">
      <formula>NOT(ISERROR(SEARCH("SNP",A149)))</formula>
    </cfRule>
  </conditionalFormatting>
  <conditionalFormatting sqref="A158:A165">
    <cfRule type="containsText" dxfId="1445" priority="31" operator="containsText" text="Independent">
      <formula>NOT(ISERROR(SEARCH("Independent",A158)))</formula>
    </cfRule>
    <cfRule type="containsText" dxfId="1444" priority="32" operator="containsText" text="Lib Dem">
      <formula>NOT(ISERROR(SEARCH("Lib Dem",A158)))</formula>
    </cfRule>
    <cfRule type="containsText" dxfId="1443" priority="33" operator="containsText" text="Green">
      <formula>NOT(ISERROR(SEARCH("Green",A158)))</formula>
    </cfRule>
    <cfRule type="containsText" dxfId="1442" priority="34" operator="containsText" text="Conservative">
      <formula>NOT(ISERROR(SEARCH("Conservative",A158)))</formula>
    </cfRule>
    <cfRule type="containsText" dxfId="1441" priority="35" operator="containsText" text="Labour">
      <formula>NOT(ISERROR(SEARCH("Labour",A158)))</formula>
    </cfRule>
    <cfRule type="containsText" dxfId="1440" priority="36" operator="containsText" text="SNP">
      <formula>NOT(ISERROR(SEARCH("SNP",A158)))</formula>
    </cfRule>
  </conditionalFormatting>
  <conditionalFormatting sqref="A168:A176">
    <cfRule type="containsText" dxfId="1439" priority="25" operator="containsText" text="Independent">
      <formula>NOT(ISERROR(SEARCH("Independent",A168)))</formula>
    </cfRule>
    <cfRule type="containsText" dxfId="1438" priority="26" operator="containsText" text="Lib Dem">
      <formula>NOT(ISERROR(SEARCH("Lib Dem",A168)))</formula>
    </cfRule>
    <cfRule type="containsText" dxfId="1437" priority="27" operator="containsText" text="Green">
      <formula>NOT(ISERROR(SEARCH("Green",A168)))</formula>
    </cfRule>
    <cfRule type="containsText" dxfId="1436" priority="28" operator="containsText" text="Conservative">
      <formula>NOT(ISERROR(SEARCH("Conservative",A168)))</formula>
    </cfRule>
    <cfRule type="containsText" dxfId="1435" priority="29" operator="containsText" text="Labour">
      <formula>NOT(ISERROR(SEARCH("Labour",A168)))</formula>
    </cfRule>
    <cfRule type="containsText" dxfId="1434" priority="30" operator="containsText" text="SNP">
      <formula>NOT(ISERROR(SEARCH("SNP",A168)))</formula>
    </cfRule>
  </conditionalFormatting>
  <conditionalFormatting sqref="A177">
    <cfRule type="containsText" dxfId="1433" priority="19" operator="containsText" text="Independent">
      <formula>NOT(ISERROR(SEARCH("Independent",A177)))</formula>
    </cfRule>
    <cfRule type="containsText" dxfId="1432" priority="20" operator="containsText" text="Lib Dem">
      <formula>NOT(ISERROR(SEARCH("Lib Dem",A177)))</formula>
    </cfRule>
    <cfRule type="containsText" dxfId="1431" priority="21" operator="containsText" text="Green">
      <formula>NOT(ISERROR(SEARCH("Green",A177)))</formula>
    </cfRule>
    <cfRule type="containsText" dxfId="1430" priority="22" operator="containsText" text="Conservative">
      <formula>NOT(ISERROR(SEARCH("Conservative",A177)))</formula>
    </cfRule>
    <cfRule type="containsText" dxfId="1429" priority="23" operator="containsText" text="Labour">
      <formula>NOT(ISERROR(SEARCH("Labour",A177)))</formula>
    </cfRule>
    <cfRule type="containsText" dxfId="1428" priority="24" operator="containsText" text="SNP">
      <formula>NOT(ISERROR(SEARCH("SNP",A177)))</formula>
    </cfRule>
  </conditionalFormatting>
  <conditionalFormatting sqref="A180:A187">
    <cfRule type="containsText" dxfId="1427" priority="13" operator="containsText" text="Independent">
      <formula>NOT(ISERROR(SEARCH("Independent",A180)))</formula>
    </cfRule>
    <cfRule type="containsText" dxfId="1426" priority="14" operator="containsText" text="Lib Dem">
      <formula>NOT(ISERROR(SEARCH("Lib Dem",A180)))</formula>
    </cfRule>
    <cfRule type="containsText" dxfId="1425" priority="15" operator="containsText" text="Green">
      <formula>NOT(ISERROR(SEARCH("Green",A180)))</formula>
    </cfRule>
    <cfRule type="containsText" dxfId="1424" priority="16" operator="containsText" text="Conservative">
      <formula>NOT(ISERROR(SEARCH("Conservative",A180)))</formula>
    </cfRule>
    <cfRule type="containsText" dxfId="1423" priority="17" operator="containsText" text="Labour">
      <formula>NOT(ISERROR(SEARCH("Labour",A180)))</formula>
    </cfRule>
    <cfRule type="containsText" dxfId="1422" priority="18" operator="containsText" text="SNP">
      <formula>NOT(ISERROR(SEARCH("SNP",A180)))</formula>
    </cfRule>
  </conditionalFormatting>
  <conditionalFormatting sqref="A190:A197">
    <cfRule type="containsText" dxfId="1421" priority="7" operator="containsText" text="Independent">
      <formula>NOT(ISERROR(SEARCH("Independent",A190)))</formula>
    </cfRule>
    <cfRule type="containsText" dxfId="1420" priority="8" operator="containsText" text="Lib Dem">
      <formula>NOT(ISERROR(SEARCH("Lib Dem",A190)))</formula>
    </cfRule>
    <cfRule type="containsText" dxfId="1419" priority="9" operator="containsText" text="Green">
      <formula>NOT(ISERROR(SEARCH("Green",A190)))</formula>
    </cfRule>
    <cfRule type="containsText" dxfId="1418" priority="10" operator="containsText" text="Conservative">
      <formula>NOT(ISERROR(SEARCH("Conservative",A190)))</formula>
    </cfRule>
    <cfRule type="containsText" dxfId="1417" priority="11" operator="containsText" text="Labour">
      <formula>NOT(ISERROR(SEARCH("Labour",A190)))</formula>
    </cfRule>
    <cfRule type="containsText" dxfId="1416" priority="12" operator="containsText" text="SNP">
      <formula>NOT(ISERROR(SEARCH("SNP",A190)))</formula>
    </cfRule>
  </conditionalFormatting>
  <conditionalFormatting sqref="A200:A206">
    <cfRule type="containsText" dxfId="1415" priority="1" operator="containsText" text="Independent">
      <formula>NOT(ISERROR(SEARCH("Independent",A200)))</formula>
    </cfRule>
    <cfRule type="containsText" dxfId="1414" priority="2" operator="containsText" text="Lib Dem">
      <formula>NOT(ISERROR(SEARCH("Lib Dem",A200)))</formula>
    </cfRule>
    <cfRule type="containsText" dxfId="1413" priority="3" operator="containsText" text="Green">
      <formula>NOT(ISERROR(SEARCH("Green",A200)))</formula>
    </cfRule>
    <cfRule type="containsText" dxfId="1412" priority="4" operator="containsText" text="Conservative">
      <formula>NOT(ISERROR(SEARCH("Conservative",A200)))</formula>
    </cfRule>
    <cfRule type="containsText" dxfId="1411" priority="5" operator="containsText" text="Labour">
      <formula>NOT(ISERROR(SEARCH("Labour",A200)))</formula>
    </cfRule>
    <cfRule type="containsText" dxfId="1410" priority="6" operator="containsText" text="SNP">
      <formula>NOT(ISERROR(SEARCH("SNP",A200)))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B459E-FBD2-465B-9B65-0E390F6C7F8B}">
  <dimension ref="A1:L60"/>
  <sheetViews>
    <sheetView topLeftCell="A46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18.88671875" bestFit="1" customWidth="1"/>
  </cols>
  <sheetData>
    <row r="1" spans="1:12" x14ac:dyDescent="0.3">
      <c r="A1" s="107" t="s">
        <v>442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/>
      <c r="K2" s="1"/>
      <c r="L2" s="1"/>
    </row>
    <row r="3" spans="1:12" x14ac:dyDescent="0.3">
      <c r="A3" s="1" t="s">
        <v>2</v>
      </c>
      <c r="B3" s="1" t="s">
        <v>451</v>
      </c>
      <c r="C3" s="1">
        <v>1194</v>
      </c>
      <c r="D3" s="1">
        <v>1106</v>
      </c>
      <c r="E3" s="1"/>
      <c r="F3" s="1"/>
      <c r="G3" s="1"/>
      <c r="H3" s="1"/>
      <c r="I3" s="1"/>
      <c r="J3" s="1"/>
      <c r="K3" s="1"/>
      <c r="L3" s="1"/>
    </row>
    <row r="4" spans="1:12" x14ac:dyDescent="0.3">
      <c r="A4" s="1" t="s">
        <v>3</v>
      </c>
      <c r="B4" s="1" t="s">
        <v>452</v>
      </c>
      <c r="C4" s="1">
        <v>953</v>
      </c>
      <c r="D4" s="1">
        <v>1128.0999999999999</v>
      </c>
      <c r="E4" s="1"/>
      <c r="F4" s="1"/>
      <c r="G4" s="1"/>
      <c r="H4" s="1"/>
      <c r="I4" s="1"/>
      <c r="J4" s="1"/>
      <c r="K4" s="1"/>
      <c r="L4" s="1"/>
    </row>
    <row r="5" spans="1:12" x14ac:dyDescent="0.3">
      <c r="A5" s="1" t="s">
        <v>36</v>
      </c>
      <c r="B5" s="1" t="s">
        <v>453</v>
      </c>
      <c r="C5" s="1">
        <v>1767</v>
      </c>
      <c r="D5" s="1">
        <v>1106</v>
      </c>
      <c r="E5" s="1"/>
      <c r="F5" s="1"/>
      <c r="G5" s="1"/>
      <c r="H5" s="1"/>
      <c r="I5" s="1"/>
      <c r="J5" s="1"/>
      <c r="K5" s="1"/>
      <c r="L5" s="1"/>
    </row>
    <row r="6" spans="1:12" x14ac:dyDescent="0.3">
      <c r="A6" s="1" t="s">
        <v>5</v>
      </c>
      <c r="B6" s="1" t="s">
        <v>454</v>
      </c>
      <c r="C6" s="1">
        <v>150</v>
      </c>
      <c r="D6" s="1">
        <v>318.7</v>
      </c>
      <c r="E6" s="1"/>
      <c r="F6" s="1"/>
      <c r="G6" s="1"/>
      <c r="H6" s="1"/>
      <c r="I6" s="1"/>
      <c r="J6" s="1"/>
      <c r="K6" s="1"/>
      <c r="L6" s="1"/>
    </row>
    <row r="7" spans="1:12" x14ac:dyDescent="0.3">
      <c r="A7" s="1" t="s">
        <v>40</v>
      </c>
      <c r="B7" s="1" t="s">
        <v>455</v>
      </c>
      <c r="C7" s="1">
        <v>356</v>
      </c>
      <c r="D7" s="1">
        <v>427.5</v>
      </c>
      <c r="E7" s="1"/>
      <c r="F7" s="1"/>
      <c r="G7" s="1"/>
      <c r="H7" s="1"/>
      <c r="I7" s="1"/>
      <c r="J7" s="1"/>
      <c r="K7" s="1"/>
      <c r="L7" s="1"/>
    </row>
    <row r="8" spans="1:12" x14ac:dyDescent="0.3">
      <c r="A8" s="107" t="s">
        <v>473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x14ac:dyDescent="0.3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 t="s">
        <v>26</v>
      </c>
      <c r="H9" s="1" t="s">
        <v>27</v>
      </c>
      <c r="I9" s="1"/>
      <c r="J9" s="1"/>
      <c r="K9" s="1"/>
      <c r="L9" s="1"/>
    </row>
    <row r="10" spans="1:12" x14ac:dyDescent="0.3">
      <c r="A10" s="1" t="s">
        <v>2</v>
      </c>
      <c r="B10" s="1" t="s">
        <v>474</v>
      </c>
      <c r="C10" s="1">
        <v>1046</v>
      </c>
      <c r="D10" s="1">
        <v>923</v>
      </c>
      <c r="E10" s="1">
        <v>923</v>
      </c>
      <c r="F10" s="1">
        <v>923</v>
      </c>
      <c r="G10" s="1">
        <v>923</v>
      </c>
      <c r="H10" s="1">
        <v>923</v>
      </c>
      <c r="I10" s="1"/>
      <c r="J10" s="1"/>
      <c r="K10" s="1"/>
      <c r="L10" s="1"/>
    </row>
    <row r="11" spans="1:12" x14ac:dyDescent="0.3">
      <c r="A11" s="1" t="s">
        <v>2</v>
      </c>
      <c r="B11" s="1" t="s">
        <v>475</v>
      </c>
      <c r="C11" s="1">
        <v>343</v>
      </c>
      <c r="D11" s="1">
        <v>367.9</v>
      </c>
      <c r="E11" s="1">
        <v>461</v>
      </c>
      <c r="F11" s="1">
        <v>472.1</v>
      </c>
      <c r="G11" s="1">
        <v>0</v>
      </c>
      <c r="H11" s="1"/>
      <c r="I11" s="1"/>
      <c r="J11" s="1"/>
      <c r="K11" s="1"/>
      <c r="L11" s="1"/>
    </row>
    <row r="12" spans="1:12" x14ac:dyDescent="0.3">
      <c r="A12" s="1" t="s">
        <v>3</v>
      </c>
      <c r="B12" s="1" t="s">
        <v>476</v>
      </c>
      <c r="C12" s="1">
        <v>1193</v>
      </c>
      <c r="D12" s="1">
        <v>923</v>
      </c>
      <c r="E12" s="1">
        <v>923</v>
      </c>
      <c r="F12" s="1">
        <v>923</v>
      </c>
      <c r="G12" s="1">
        <v>923</v>
      </c>
      <c r="H12" s="1">
        <v>923</v>
      </c>
      <c r="I12" s="1"/>
      <c r="J12" s="1"/>
      <c r="K12" s="1"/>
      <c r="L12" s="1"/>
    </row>
    <row r="13" spans="1:12" x14ac:dyDescent="0.3">
      <c r="A13" s="1" t="s">
        <v>36</v>
      </c>
      <c r="B13" s="1" t="s">
        <v>288</v>
      </c>
      <c r="C13" s="1">
        <v>575</v>
      </c>
      <c r="D13" s="1">
        <v>603.5</v>
      </c>
      <c r="E13" s="1">
        <v>604.6</v>
      </c>
      <c r="F13" s="1">
        <v>629.79999999999995</v>
      </c>
      <c r="G13" s="1">
        <v>655.20000000000005</v>
      </c>
      <c r="H13" s="1">
        <v>0</v>
      </c>
      <c r="I13" s="1"/>
      <c r="J13" s="1"/>
      <c r="K13" s="1"/>
      <c r="L13" s="1"/>
    </row>
    <row r="14" spans="1:12" x14ac:dyDescent="0.3">
      <c r="A14" s="1" t="s">
        <v>5</v>
      </c>
      <c r="B14" s="1" t="s">
        <v>477</v>
      </c>
      <c r="C14" s="1">
        <v>63</v>
      </c>
      <c r="D14" s="1">
        <v>89.7</v>
      </c>
      <c r="E14" s="1">
        <v>93</v>
      </c>
      <c r="F14" s="1">
        <v>0</v>
      </c>
      <c r="G14" s="1"/>
      <c r="H14" s="1"/>
      <c r="I14" s="1"/>
      <c r="J14" s="1"/>
      <c r="K14" s="1"/>
      <c r="L14" s="1"/>
    </row>
    <row r="15" spans="1:12" x14ac:dyDescent="0.3">
      <c r="A15" s="1" t="s">
        <v>40</v>
      </c>
      <c r="B15" s="1" t="s">
        <v>478</v>
      </c>
      <c r="C15" s="1">
        <v>470</v>
      </c>
      <c r="D15" s="1">
        <v>539.29999999999995</v>
      </c>
      <c r="E15" s="1">
        <v>550.20000000000005</v>
      </c>
      <c r="F15" s="1">
        <v>581.20000000000005</v>
      </c>
      <c r="G15" s="1">
        <v>795.5</v>
      </c>
      <c r="H15" s="1">
        <v>1059.2</v>
      </c>
      <c r="I15" s="1"/>
      <c r="J15" s="1"/>
      <c r="K15" s="1"/>
      <c r="L15" s="1"/>
    </row>
    <row r="16" spans="1:12" x14ac:dyDescent="0.3">
      <c r="A16" s="107" t="s">
        <v>479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1:12" x14ac:dyDescent="0.3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25</v>
      </c>
      <c r="G17" s="1" t="s">
        <v>26</v>
      </c>
      <c r="H17" s="1"/>
      <c r="I17" s="1"/>
      <c r="J17" s="1"/>
      <c r="K17" s="1"/>
      <c r="L17" s="1"/>
    </row>
    <row r="18" spans="1:12" x14ac:dyDescent="0.3">
      <c r="A18" s="1" t="s">
        <v>2</v>
      </c>
      <c r="B18" s="1" t="s">
        <v>480</v>
      </c>
      <c r="C18" s="1">
        <v>973</v>
      </c>
      <c r="D18" s="1">
        <v>749</v>
      </c>
      <c r="E18" s="1">
        <v>749</v>
      </c>
      <c r="F18" s="1">
        <v>749</v>
      </c>
      <c r="G18" s="1">
        <v>749</v>
      </c>
      <c r="H18" s="1"/>
      <c r="I18" s="1"/>
      <c r="J18" s="1"/>
      <c r="K18" s="1"/>
      <c r="L18" s="1"/>
    </row>
    <row r="19" spans="1:12" x14ac:dyDescent="0.3">
      <c r="A19" s="1" t="s">
        <v>2</v>
      </c>
      <c r="B19" s="1" t="s">
        <v>481</v>
      </c>
      <c r="C19" s="1">
        <v>255</v>
      </c>
      <c r="D19" s="1">
        <v>452.29</v>
      </c>
      <c r="E19" s="1">
        <v>464.6</v>
      </c>
      <c r="F19" s="1">
        <v>478</v>
      </c>
      <c r="G19" s="1">
        <v>489.7</v>
      </c>
      <c r="H19" s="1"/>
      <c r="I19" s="1"/>
      <c r="J19" s="1"/>
      <c r="K19" s="1"/>
      <c r="L19" s="1"/>
    </row>
    <row r="20" spans="1:12" x14ac:dyDescent="0.3">
      <c r="A20" s="1" t="s">
        <v>3</v>
      </c>
      <c r="B20" s="1" t="s">
        <v>482</v>
      </c>
      <c r="C20" s="1">
        <v>970</v>
      </c>
      <c r="D20" s="1">
        <v>749</v>
      </c>
      <c r="E20" s="1">
        <v>749</v>
      </c>
      <c r="F20" s="1">
        <v>749</v>
      </c>
      <c r="G20" s="1">
        <v>749</v>
      </c>
      <c r="H20" s="1"/>
      <c r="I20" s="1"/>
      <c r="J20" s="1"/>
      <c r="K20" s="1"/>
      <c r="L20" s="1"/>
    </row>
    <row r="21" spans="1:12" x14ac:dyDescent="0.3">
      <c r="A21" s="1" t="s">
        <v>3</v>
      </c>
      <c r="B21" s="1" t="s">
        <v>483</v>
      </c>
      <c r="C21" s="1">
        <v>435</v>
      </c>
      <c r="D21" s="1">
        <v>443.5</v>
      </c>
      <c r="E21" s="1">
        <v>601</v>
      </c>
      <c r="F21" s="1">
        <v>622.4</v>
      </c>
      <c r="G21" s="1">
        <v>751.3</v>
      </c>
      <c r="H21" s="1"/>
      <c r="I21" s="1"/>
      <c r="J21" s="1"/>
      <c r="K21" s="1"/>
      <c r="L21" s="1"/>
    </row>
    <row r="22" spans="1:12" x14ac:dyDescent="0.3">
      <c r="A22" s="1" t="s">
        <v>36</v>
      </c>
      <c r="B22" s="1" t="s">
        <v>484</v>
      </c>
      <c r="C22" s="1">
        <v>276</v>
      </c>
      <c r="D22" s="1">
        <v>276.89999999999998</v>
      </c>
      <c r="E22" s="1">
        <v>280.60000000000002</v>
      </c>
      <c r="F22" s="1">
        <v>302.89999999999998</v>
      </c>
      <c r="G22" s="1">
        <v>0</v>
      </c>
      <c r="H22" s="1"/>
      <c r="I22" s="1"/>
      <c r="J22" s="1"/>
      <c r="K22" s="1"/>
      <c r="L22" s="1"/>
    </row>
    <row r="23" spans="1:12" x14ac:dyDescent="0.3">
      <c r="A23" s="1" t="s">
        <v>5</v>
      </c>
      <c r="B23" s="1" t="s">
        <v>485</v>
      </c>
      <c r="C23" s="1">
        <v>85</v>
      </c>
      <c r="D23" s="1">
        <v>87.3</v>
      </c>
      <c r="E23" s="1">
        <v>94.4</v>
      </c>
      <c r="F23" s="1">
        <v>0</v>
      </c>
      <c r="G23" s="1"/>
      <c r="H23" s="1"/>
      <c r="I23" s="1"/>
      <c r="J23" s="1"/>
      <c r="K23" s="1"/>
      <c r="L23" s="1"/>
    </row>
    <row r="24" spans="1:12" x14ac:dyDescent="0.3">
      <c r="A24" s="107" t="s">
        <v>486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x14ac:dyDescent="0.3">
      <c r="A25" s="1" t="s">
        <v>20</v>
      </c>
      <c r="B25" s="1" t="s">
        <v>21</v>
      </c>
      <c r="C25" s="1" t="s">
        <v>22</v>
      </c>
      <c r="D25" s="1" t="s">
        <v>23</v>
      </c>
      <c r="E25" s="1" t="s">
        <v>24</v>
      </c>
      <c r="F25" s="1" t="s">
        <v>25</v>
      </c>
      <c r="G25" s="1" t="s">
        <v>26</v>
      </c>
      <c r="H25" s="1" t="s">
        <v>27</v>
      </c>
      <c r="I25" s="1"/>
      <c r="J25" s="1"/>
      <c r="K25" s="1"/>
      <c r="L25" s="1"/>
    </row>
    <row r="26" spans="1:12" x14ac:dyDescent="0.3">
      <c r="A26" s="1" t="s">
        <v>2</v>
      </c>
      <c r="B26" s="1" t="s">
        <v>487</v>
      </c>
      <c r="C26" s="1">
        <v>864</v>
      </c>
      <c r="D26" s="1">
        <v>871.3</v>
      </c>
      <c r="E26" s="1">
        <v>891.5</v>
      </c>
      <c r="F26" s="1">
        <v>893.6</v>
      </c>
      <c r="G26" s="1">
        <v>957.1</v>
      </c>
      <c r="H26" s="1">
        <v>1687.1</v>
      </c>
      <c r="I26" s="1"/>
      <c r="J26" s="1"/>
      <c r="K26" s="1"/>
      <c r="L26" s="1"/>
    </row>
    <row r="27" spans="1:12" x14ac:dyDescent="0.3">
      <c r="A27" s="1" t="s">
        <v>2</v>
      </c>
      <c r="B27" s="1" t="s">
        <v>488</v>
      </c>
      <c r="C27" s="1">
        <v>802</v>
      </c>
      <c r="D27" s="1">
        <v>812.2</v>
      </c>
      <c r="E27" s="1">
        <v>823.2</v>
      </c>
      <c r="F27" s="1">
        <v>824.9</v>
      </c>
      <c r="G27" s="1">
        <v>858.1</v>
      </c>
      <c r="H27" s="1">
        <v>0</v>
      </c>
      <c r="I27" s="1"/>
      <c r="J27" s="1"/>
      <c r="K27" s="1"/>
      <c r="L27" s="1"/>
    </row>
    <row r="28" spans="1:12" x14ac:dyDescent="0.3">
      <c r="A28" s="1" t="s">
        <v>3</v>
      </c>
      <c r="B28" s="1" t="s">
        <v>489</v>
      </c>
      <c r="C28" s="1">
        <v>1279</v>
      </c>
      <c r="D28" s="1">
        <v>1034</v>
      </c>
      <c r="E28" s="1">
        <v>1034</v>
      </c>
      <c r="F28" s="1">
        <v>1034</v>
      </c>
      <c r="G28" s="1">
        <v>1034</v>
      </c>
      <c r="H28" s="1">
        <v>1034</v>
      </c>
      <c r="I28" s="1"/>
      <c r="J28" s="1"/>
      <c r="K28" s="1"/>
      <c r="L28" s="1"/>
    </row>
    <row r="29" spans="1:12" x14ac:dyDescent="0.3">
      <c r="A29" s="1" t="s">
        <v>3</v>
      </c>
      <c r="B29" s="1" t="s">
        <v>490</v>
      </c>
      <c r="C29" s="1">
        <v>538</v>
      </c>
      <c r="D29" s="1">
        <v>706</v>
      </c>
      <c r="E29" s="1">
        <v>761.3</v>
      </c>
      <c r="F29" s="1">
        <v>776.2</v>
      </c>
      <c r="G29" s="1">
        <v>883.7</v>
      </c>
      <c r="H29" s="1">
        <v>924</v>
      </c>
      <c r="I29" s="1"/>
      <c r="J29" s="1"/>
      <c r="K29" s="1"/>
      <c r="L29" s="1"/>
    </row>
    <row r="30" spans="1:12" x14ac:dyDescent="0.3">
      <c r="A30" s="1" t="s">
        <v>36</v>
      </c>
      <c r="B30" s="1" t="s">
        <v>491</v>
      </c>
      <c r="C30" s="1">
        <v>996</v>
      </c>
      <c r="D30" s="1">
        <v>1015.9</v>
      </c>
      <c r="E30" s="1">
        <v>1111.5999999999999</v>
      </c>
      <c r="F30" s="1">
        <v>1034</v>
      </c>
      <c r="G30" s="1">
        <v>1034</v>
      </c>
      <c r="H30" s="1">
        <v>1034</v>
      </c>
      <c r="I30" s="1"/>
      <c r="J30" s="1"/>
      <c r="K30" s="1"/>
      <c r="L30" s="1"/>
    </row>
    <row r="31" spans="1:12" x14ac:dyDescent="0.3">
      <c r="A31" s="1" t="s">
        <v>5</v>
      </c>
      <c r="B31" s="1" t="s">
        <v>492</v>
      </c>
      <c r="C31" s="1">
        <v>311</v>
      </c>
      <c r="D31" s="1">
        <v>319.8</v>
      </c>
      <c r="E31" s="1">
        <v>0</v>
      </c>
      <c r="F31" s="1"/>
      <c r="G31" s="1"/>
      <c r="H31" s="1"/>
      <c r="I31" s="1"/>
      <c r="J31" s="1"/>
      <c r="K31" s="1"/>
      <c r="L31" s="1"/>
    </row>
    <row r="32" spans="1:12" x14ac:dyDescent="0.3">
      <c r="A32" s="1" t="s">
        <v>40</v>
      </c>
      <c r="B32" s="1" t="s">
        <v>493</v>
      </c>
      <c r="C32" s="1">
        <v>379</v>
      </c>
      <c r="D32" s="1">
        <v>388.4</v>
      </c>
      <c r="E32" s="1">
        <v>451.9</v>
      </c>
      <c r="F32" s="1">
        <v>475.1</v>
      </c>
      <c r="G32" s="1">
        <v>0</v>
      </c>
      <c r="H32" s="1"/>
      <c r="I32" s="1"/>
      <c r="J32" s="1"/>
      <c r="K32" s="1"/>
      <c r="L32" s="1"/>
    </row>
    <row r="33" spans="1:12" x14ac:dyDescent="0.3">
      <c r="A33" s="107" t="s">
        <v>443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x14ac:dyDescent="0.3">
      <c r="A34" s="1" t="s">
        <v>20</v>
      </c>
      <c r="B34" s="1" t="s">
        <v>21</v>
      </c>
      <c r="C34" s="1" t="s">
        <v>22</v>
      </c>
      <c r="D34" s="1" t="s">
        <v>23</v>
      </c>
      <c r="E34" s="1" t="s">
        <v>24</v>
      </c>
      <c r="F34" s="1" t="s">
        <v>25</v>
      </c>
      <c r="G34" s="1" t="s">
        <v>26</v>
      </c>
      <c r="H34" s="1" t="s">
        <v>27</v>
      </c>
      <c r="I34" s="1" t="s">
        <v>28</v>
      </c>
      <c r="J34" s="1"/>
      <c r="K34" s="1"/>
      <c r="L34" s="1"/>
    </row>
    <row r="35" spans="1:12" x14ac:dyDescent="0.3">
      <c r="A35" s="1" t="s">
        <v>2</v>
      </c>
      <c r="B35" s="1" t="s">
        <v>444</v>
      </c>
      <c r="C35" s="1">
        <v>1163</v>
      </c>
      <c r="D35" s="1">
        <v>1272.7</v>
      </c>
      <c r="E35" s="1">
        <v>1213</v>
      </c>
      <c r="F35" s="1">
        <v>1213</v>
      </c>
      <c r="G35" s="1">
        <v>1213</v>
      </c>
      <c r="H35" s="1">
        <v>1213</v>
      </c>
      <c r="I35" s="1">
        <v>1213</v>
      </c>
      <c r="J35" s="1"/>
      <c r="K35" s="1"/>
      <c r="L35" s="1"/>
    </row>
    <row r="36" spans="1:12" x14ac:dyDescent="0.3">
      <c r="A36" s="1" t="s">
        <v>3</v>
      </c>
      <c r="B36" s="1" t="s">
        <v>445</v>
      </c>
      <c r="C36" s="1">
        <v>584</v>
      </c>
      <c r="D36" s="1">
        <v>687.4</v>
      </c>
      <c r="E36" s="1">
        <v>699</v>
      </c>
      <c r="F36" s="1">
        <v>702.9</v>
      </c>
      <c r="G36" s="1">
        <v>778.4</v>
      </c>
      <c r="H36" s="1">
        <v>926.2</v>
      </c>
      <c r="I36" s="1">
        <v>0</v>
      </c>
      <c r="J36" s="1"/>
      <c r="K36" s="1"/>
      <c r="L36" s="1"/>
    </row>
    <row r="37" spans="1:12" x14ac:dyDescent="0.3">
      <c r="A37" s="1" t="s">
        <v>36</v>
      </c>
      <c r="B37" s="1" t="s">
        <v>446</v>
      </c>
      <c r="C37" s="1">
        <v>510</v>
      </c>
      <c r="D37" s="1">
        <v>600.1</v>
      </c>
      <c r="E37" s="1">
        <v>601.20000000000005</v>
      </c>
      <c r="F37" s="1">
        <v>613.9</v>
      </c>
      <c r="G37" s="1">
        <v>663.4</v>
      </c>
      <c r="H37" s="1">
        <v>0</v>
      </c>
      <c r="I37" s="1"/>
      <c r="J37" s="1"/>
      <c r="K37" s="1"/>
      <c r="L37" s="1"/>
    </row>
    <row r="38" spans="1:12" x14ac:dyDescent="0.3">
      <c r="A38" s="1" t="s">
        <v>5</v>
      </c>
      <c r="B38" s="1" t="s">
        <v>447</v>
      </c>
      <c r="C38" s="1">
        <v>185</v>
      </c>
      <c r="D38" s="1">
        <v>271.10000000000002</v>
      </c>
      <c r="E38" s="1">
        <v>277.2</v>
      </c>
      <c r="F38" s="1">
        <v>280.7</v>
      </c>
      <c r="G38" s="1">
        <v>0</v>
      </c>
      <c r="H38" s="1"/>
      <c r="I38" s="1"/>
      <c r="J38" s="1"/>
      <c r="K38" s="1"/>
      <c r="L38" s="1"/>
    </row>
    <row r="39" spans="1:12" x14ac:dyDescent="0.3">
      <c r="A39" s="1" t="s">
        <v>40</v>
      </c>
      <c r="B39" s="1" t="s">
        <v>448</v>
      </c>
      <c r="C39" s="1">
        <v>2189</v>
      </c>
      <c r="D39" s="1">
        <v>1213</v>
      </c>
      <c r="E39" s="1">
        <v>1213</v>
      </c>
      <c r="F39" s="1">
        <v>1213</v>
      </c>
      <c r="G39" s="1">
        <v>1213</v>
      </c>
      <c r="H39" s="1">
        <v>1213</v>
      </c>
      <c r="I39" s="1">
        <v>1213</v>
      </c>
      <c r="J39" s="1"/>
      <c r="K39" s="1"/>
      <c r="L39" s="1"/>
    </row>
    <row r="40" spans="1:12" x14ac:dyDescent="0.3">
      <c r="A40" s="1" t="s">
        <v>40</v>
      </c>
      <c r="B40" s="1" t="s">
        <v>449</v>
      </c>
      <c r="C40" s="1">
        <v>199</v>
      </c>
      <c r="D40" s="1">
        <v>690.3</v>
      </c>
      <c r="E40" s="1">
        <v>711.5</v>
      </c>
      <c r="F40" s="1">
        <v>714.5</v>
      </c>
      <c r="G40" s="1">
        <v>782.7</v>
      </c>
      <c r="H40" s="1">
        <v>975.4</v>
      </c>
      <c r="I40" s="1">
        <v>1301.8</v>
      </c>
      <c r="J40" s="1"/>
      <c r="K40" s="1"/>
      <c r="L40" s="1"/>
    </row>
    <row r="41" spans="1:12" x14ac:dyDescent="0.3">
      <c r="A41" s="104" t="s">
        <v>83</v>
      </c>
      <c r="B41" s="1" t="s">
        <v>450</v>
      </c>
      <c r="C41" s="1">
        <v>20</v>
      </c>
      <c r="D41" s="1">
        <v>28.5</v>
      </c>
      <c r="E41" s="1">
        <v>29.4</v>
      </c>
      <c r="F41" s="1">
        <v>0</v>
      </c>
      <c r="G41" s="1"/>
      <c r="H41" s="1"/>
      <c r="I41" s="1"/>
      <c r="J41" s="1"/>
      <c r="K41" s="1"/>
      <c r="L41" s="1"/>
    </row>
    <row r="42" spans="1:12" x14ac:dyDescent="0.3">
      <c r="A42" s="107" t="s">
        <v>456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x14ac:dyDescent="0.3">
      <c r="A43" s="1" t="s">
        <v>20</v>
      </c>
      <c r="B43" s="1" t="s">
        <v>21</v>
      </c>
      <c r="C43" s="1" t="s">
        <v>22</v>
      </c>
      <c r="D43" s="1" t="s">
        <v>23</v>
      </c>
      <c r="E43" s="1" t="s">
        <v>24</v>
      </c>
      <c r="F43" s="1" t="s">
        <v>25</v>
      </c>
      <c r="G43" s="1" t="s">
        <v>26</v>
      </c>
      <c r="H43" s="1" t="s">
        <v>27</v>
      </c>
      <c r="I43" s="1" t="s">
        <v>28</v>
      </c>
      <c r="J43" s="1"/>
      <c r="K43" s="1"/>
      <c r="L43" s="1"/>
    </row>
    <row r="44" spans="1:12" x14ac:dyDescent="0.3">
      <c r="A44" s="1" t="s">
        <v>2</v>
      </c>
      <c r="B44" s="1" t="s">
        <v>457</v>
      </c>
      <c r="C44" s="1">
        <v>1059</v>
      </c>
      <c r="D44" s="1">
        <v>1025</v>
      </c>
      <c r="E44" s="1">
        <v>1025</v>
      </c>
      <c r="F44" s="1">
        <v>1025</v>
      </c>
      <c r="G44" s="1">
        <v>1025</v>
      </c>
      <c r="H44" s="1">
        <v>1025</v>
      </c>
      <c r="I44" s="1">
        <v>1025</v>
      </c>
      <c r="J44" s="1"/>
      <c r="K44" s="1"/>
      <c r="L44" s="1"/>
    </row>
    <row r="45" spans="1:12" x14ac:dyDescent="0.3">
      <c r="A45" s="1" t="s">
        <v>2</v>
      </c>
      <c r="B45" s="1" t="s">
        <v>458</v>
      </c>
      <c r="C45" s="1">
        <v>374</v>
      </c>
      <c r="D45" s="1">
        <v>401.5</v>
      </c>
      <c r="E45" s="1">
        <v>438.8</v>
      </c>
      <c r="F45" s="1">
        <v>504.3</v>
      </c>
      <c r="G45" s="1">
        <v>0</v>
      </c>
      <c r="H45" s="1"/>
      <c r="I45" s="1"/>
      <c r="J45" s="1"/>
      <c r="K45" s="1"/>
      <c r="L45" s="1"/>
    </row>
    <row r="46" spans="1:12" x14ac:dyDescent="0.3">
      <c r="A46" s="1" t="s">
        <v>3</v>
      </c>
      <c r="B46" s="1" t="s">
        <v>459</v>
      </c>
      <c r="C46" s="1">
        <v>784</v>
      </c>
      <c r="D46" s="1">
        <v>785.1</v>
      </c>
      <c r="E46" s="1">
        <v>809.2</v>
      </c>
      <c r="F46" s="1">
        <v>858.4</v>
      </c>
      <c r="G46" s="1">
        <v>961</v>
      </c>
      <c r="H46" s="1">
        <v>963.1</v>
      </c>
      <c r="I46" s="1">
        <v>1217.0999999999999</v>
      </c>
      <c r="J46" s="1"/>
      <c r="K46" s="1"/>
      <c r="L46" s="1"/>
    </row>
    <row r="47" spans="1:12" x14ac:dyDescent="0.3">
      <c r="A47" s="1" t="s">
        <v>36</v>
      </c>
      <c r="B47" s="1" t="s">
        <v>460</v>
      </c>
      <c r="C47" s="1">
        <v>635</v>
      </c>
      <c r="D47" s="1">
        <v>635.29999999999995</v>
      </c>
      <c r="E47" s="1">
        <v>647.29999999999995</v>
      </c>
      <c r="F47" s="1">
        <v>695.4</v>
      </c>
      <c r="G47" s="1">
        <v>703.8</v>
      </c>
      <c r="H47" s="1">
        <v>704.8</v>
      </c>
      <c r="I47" s="1">
        <v>0</v>
      </c>
      <c r="J47" s="1"/>
      <c r="K47" s="1"/>
      <c r="L47" s="1"/>
    </row>
    <row r="48" spans="1:12" x14ac:dyDescent="0.3">
      <c r="A48" s="1" t="s">
        <v>5</v>
      </c>
      <c r="B48" s="1" t="s">
        <v>461</v>
      </c>
      <c r="C48" s="1">
        <v>778</v>
      </c>
      <c r="D48" s="1">
        <v>779.6</v>
      </c>
      <c r="E48" s="1">
        <v>804.7</v>
      </c>
      <c r="F48" s="1">
        <v>897.9</v>
      </c>
      <c r="G48" s="1">
        <v>1030.2</v>
      </c>
      <c r="H48" s="1">
        <v>1025</v>
      </c>
      <c r="I48" s="1">
        <v>1025</v>
      </c>
      <c r="J48" s="1"/>
      <c r="K48" s="1"/>
      <c r="L48" s="1"/>
    </row>
    <row r="49" spans="1:12" x14ac:dyDescent="0.3">
      <c r="A49" s="1" t="s">
        <v>40</v>
      </c>
      <c r="B49" s="1" t="s">
        <v>462</v>
      </c>
      <c r="C49" s="1">
        <v>285</v>
      </c>
      <c r="D49" s="1">
        <v>286.10000000000002</v>
      </c>
      <c r="E49" s="1">
        <v>344.1</v>
      </c>
      <c r="F49" s="1">
        <v>0</v>
      </c>
      <c r="G49" s="1"/>
      <c r="H49" s="1"/>
      <c r="I49" s="1"/>
      <c r="J49" s="1"/>
      <c r="K49" s="1"/>
      <c r="L49" s="1"/>
    </row>
    <row r="50" spans="1:12" x14ac:dyDescent="0.3">
      <c r="A50" s="1" t="s">
        <v>40</v>
      </c>
      <c r="B50" s="1" t="s">
        <v>463</v>
      </c>
      <c r="C50" s="1">
        <v>181</v>
      </c>
      <c r="D50" s="1">
        <v>181.4</v>
      </c>
      <c r="E50" s="1">
        <v>0</v>
      </c>
      <c r="F50" s="1"/>
      <c r="G50" s="1"/>
      <c r="H50" s="1"/>
      <c r="I50" s="1"/>
      <c r="J50" s="1"/>
      <c r="K50" s="1"/>
      <c r="L50" s="1"/>
    </row>
    <row r="51" spans="1:12" x14ac:dyDescent="0.3">
      <c r="A51" s="107" t="s">
        <v>464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x14ac:dyDescent="0.3">
      <c r="A52" s="1" t="s">
        <v>20</v>
      </c>
      <c r="B52" s="1" t="s">
        <v>21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26</v>
      </c>
      <c r="H52" s="1" t="s">
        <v>27</v>
      </c>
      <c r="I52" s="1" t="s">
        <v>28</v>
      </c>
      <c r="J52" s="1" t="s">
        <v>29</v>
      </c>
      <c r="K52" s="1"/>
      <c r="L52" s="1"/>
    </row>
    <row r="53" spans="1:12" x14ac:dyDescent="0.3">
      <c r="A53" s="1" t="s">
        <v>2</v>
      </c>
      <c r="B53" s="1" t="s">
        <v>465</v>
      </c>
      <c r="C53" s="1">
        <v>978</v>
      </c>
      <c r="D53" s="1">
        <v>846</v>
      </c>
      <c r="E53" s="1">
        <v>846</v>
      </c>
      <c r="F53" s="1">
        <v>846</v>
      </c>
      <c r="G53" s="1">
        <v>846</v>
      </c>
      <c r="H53" s="1">
        <v>846</v>
      </c>
      <c r="I53" s="1">
        <v>846</v>
      </c>
      <c r="J53" s="1">
        <v>846</v>
      </c>
      <c r="K53" s="1"/>
      <c r="L53" s="1"/>
    </row>
    <row r="54" spans="1:12" x14ac:dyDescent="0.3">
      <c r="A54" s="1" t="s">
        <v>2</v>
      </c>
      <c r="B54" s="1" t="s">
        <v>466</v>
      </c>
      <c r="C54" s="1">
        <v>317</v>
      </c>
      <c r="D54" s="1">
        <v>426.6</v>
      </c>
      <c r="E54" s="1">
        <v>438.3</v>
      </c>
      <c r="F54" s="1">
        <v>454.8</v>
      </c>
      <c r="G54" s="1">
        <v>472.9</v>
      </c>
      <c r="H54" s="1">
        <v>482.4</v>
      </c>
      <c r="I54" s="1">
        <v>491</v>
      </c>
      <c r="J54" s="1">
        <v>0</v>
      </c>
      <c r="K54" s="1"/>
      <c r="L54" s="1"/>
    </row>
    <row r="55" spans="1:12" x14ac:dyDescent="0.3">
      <c r="A55" s="1" t="s">
        <v>3</v>
      </c>
      <c r="B55" s="1" t="s">
        <v>467</v>
      </c>
      <c r="C55" s="1">
        <v>966</v>
      </c>
      <c r="D55" s="1">
        <v>846</v>
      </c>
      <c r="E55" s="1">
        <v>846</v>
      </c>
      <c r="F55" s="1">
        <v>846</v>
      </c>
      <c r="G55" s="1">
        <v>846</v>
      </c>
      <c r="H55" s="1">
        <v>846</v>
      </c>
      <c r="I55" s="1">
        <v>846</v>
      </c>
      <c r="J55" s="1">
        <v>846</v>
      </c>
      <c r="K55" s="1"/>
      <c r="L55" s="1"/>
    </row>
    <row r="56" spans="1:12" x14ac:dyDescent="0.3">
      <c r="A56" s="1" t="s">
        <v>36</v>
      </c>
      <c r="B56" s="1" t="s">
        <v>468</v>
      </c>
      <c r="C56" s="1">
        <v>287</v>
      </c>
      <c r="D56" s="1">
        <v>287.5</v>
      </c>
      <c r="E56" s="1">
        <v>298.7</v>
      </c>
      <c r="F56" s="1">
        <v>304</v>
      </c>
      <c r="G56" s="1">
        <v>314.2</v>
      </c>
      <c r="H56" s="1">
        <v>353</v>
      </c>
      <c r="I56" s="1">
        <v>0</v>
      </c>
      <c r="J56" s="1"/>
      <c r="K56" s="1"/>
      <c r="L56" s="1"/>
    </row>
    <row r="57" spans="1:12" x14ac:dyDescent="0.3">
      <c r="A57" s="1" t="s">
        <v>5</v>
      </c>
      <c r="B57" s="1" t="s">
        <v>469</v>
      </c>
      <c r="C57" s="1">
        <v>125</v>
      </c>
      <c r="D57" s="1">
        <v>127.3</v>
      </c>
      <c r="E57" s="1">
        <v>142.1</v>
      </c>
      <c r="F57" s="1">
        <v>146.6</v>
      </c>
      <c r="G57" s="1">
        <v>155.19999999999999</v>
      </c>
      <c r="H57" s="1">
        <v>0</v>
      </c>
      <c r="I57" s="1"/>
      <c r="J57" s="1"/>
      <c r="K57" s="1"/>
      <c r="L57" s="1"/>
    </row>
    <row r="58" spans="1:12" x14ac:dyDescent="0.3">
      <c r="A58" s="1" t="s">
        <v>40</v>
      </c>
      <c r="B58" s="1" t="s">
        <v>470</v>
      </c>
      <c r="C58" s="1">
        <v>532</v>
      </c>
      <c r="D58" s="1">
        <v>538.1</v>
      </c>
      <c r="E58" s="1">
        <v>566.79999999999995</v>
      </c>
      <c r="F58" s="1">
        <v>592.79999999999995</v>
      </c>
      <c r="G58" s="1">
        <v>657.1</v>
      </c>
      <c r="H58" s="1">
        <v>703.2</v>
      </c>
      <c r="I58" s="1">
        <v>817.2</v>
      </c>
      <c r="J58" s="1">
        <v>993.6</v>
      </c>
      <c r="K58" s="1"/>
      <c r="L58" s="1"/>
    </row>
    <row r="59" spans="1:12" x14ac:dyDescent="0.3">
      <c r="A59" s="1" t="s">
        <v>40</v>
      </c>
      <c r="B59" s="1" t="s">
        <v>471</v>
      </c>
      <c r="C59" s="1">
        <v>106</v>
      </c>
      <c r="D59" s="1">
        <v>110.1</v>
      </c>
      <c r="E59" s="1">
        <v>115.8</v>
      </c>
      <c r="F59" s="1">
        <v>124.5</v>
      </c>
      <c r="G59" s="1">
        <v>0</v>
      </c>
      <c r="H59" s="1"/>
      <c r="I59" s="1"/>
      <c r="J59" s="1"/>
      <c r="K59" s="1"/>
      <c r="L59" s="1"/>
    </row>
    <row r="60" spans="1:12" x14ac:dyDescent="0.3">
      <c r="A60" s="1" t="s">
        <v>40</v>
      </c>
      <c r="B60" s="1" t="s">
        <v>472</v>
      </c>
      <c r="C60" s="1">
        <v>69</v>
      </c>
      <c r="D60" s="1">
        <v>70.8</v>
      </c>
      <c r="E60" s="1">
        <v>74.5</v>
      </c>
      <c r="F60" s="1">
        <v>0</v>
      </c>
      <c r="G60" s="1"/>
      <c r="H60" s="1"/>
      <c r="I60" s="1"/>
      <c r="J60" s="1"/>
      <c r="K60" s="1"/>
      <c r="L60" s="1"/>
    </row>
  </sheetData>
  <mergeCells count="7">
    <mergeCell ref="A24:L24"/>
    <mergeCell ref="A1:L1"/>
    <mergeCell ref="A33:L33"/>
    <mergeCell ref="A42:L42"/>
    <mergeCell ref="A51:L51"/>
    <mergeCell ref="A8:L8"/>
    <mergeCell ref="A16:L16"/>
  </mergeCells>
  <conditionalFormatting sqref="A35">
    <cfRule type="containsText" dxfId="1409" priority="49" operator="containsText" text="Independent">
      <formula>NOT(ISERROR(SEARCH("Independent",A35)))</formula>
    </cfRule>
    <cfRule type="containsText" dxfId="1408" priority="50" operator="containsText" text="Lib Dem">
      <formula>NOT(ISERROR(SEARCH("Lib Dem",A35)))</formula>
    </cfRule>
    <cfRule type="containsText" dxfId="1407" priority="51" operator="containsText" text="Green">
      <formula>NOT(ISERROR(SEARCH("Green",A35)))</formula>
    </cfRule>
    <cfRule type="containsText" dxfId="1406" priority="52" operator="containsText" text="Conservative">
      <formula>NOT(ISERROR(SEARCH("Conservative",A35)))</formula>
    </cfRule>
    <cfRule type="containsText" dxfId="1405" priority="53" operator="containsText" text="Labour">
      <formula>NOT(ISERROR(SEARCH("Labour",A35)))</formula>
    </cfRule>
    <cfRule type="containsText" dxfId="1404" priority="54" operator="containsText" text="SNP">
      <formula>NOT(ISERROR(SEARCH("SNP",A35)))</formula>
    </cfRule>
  </conditionalFormatting>
  <conditionalFormatting sqref="A36:A41">
    <cfRule type="containsText" dxfId="1403" priority="43" operator="containsText" text="Independent">
      <formula>NOT(ISERROR(SEARCH("Independent",A36)))</formula>
    </cfRule>
    <cfRule type="containsText" dxfId="1402" priority="44" operator="containsText" text="Lib Dem">
      <formula>NOT(ISERROR(SEARCH("Lib Dem",A36)))</formula>
    </cfRule>
    <cfRule type="containsText" dxfId="1401" priority="45" operator="containsText" text="Green">
      <formula>NOT(ISERROR(SEARCH("Green",A36)))</formula>
    </cfRule>
    <cfRule type="containsText" dxfId="1400" priority="46" operator="containsText" text="Conservative">
      <formula>NOT(ISERROR(SEARCH("Conservative",A36)))</formula>
    </cfRule>
    <cfRule type="containsText" dxfId="1399" priority="47" operator="containsText" text="Labour">
      <formula>NOT(ISERROR(SEARCH("Labour",A36)))</formula>
    </cfRule>
    <cfRule type="containsText" dxfId="1398" priority="48" operator="containsText" text="SNP">
      <formula>NOT(ISERROR(SEARCH("SNP",A36)))</formula>
    </cfRule>
  </conditionalFormatting>
  <conditionalFormatting sqref="A3">
    <cfRule type="containsText" dxfId="1397" priority="37" operator="containsText" text="Independent">
      <formula>NOT(ISERROR(SEARCH("Independent",A3)))</formula>
    </cfRule>
    <cfRule type="containsText" dxfId="1396" priority="38" operator="containsText" text="Lib Dem">
      <formula>NOT(ISERROR(SEARCH("Lib Dem",A3)))</formula>
    </cfRule>
    <cfRule type="containsText" dxfId="1395" priority="39" operator="containsText" text="Green">
      <formula>NOT(ISERROR(SEARCH("Green",A3)))</formula>
    </cfRule>
    <cfRule type="containsText" dxfId="1394" priority="40" operator="containsText" text="Conservative">
      <formula>NOT(ISERROR(SEARCH("Conservative",A3)))</formula>
    </cfRule>
    <cfRule type="containsText" dxfId="1393" priority="41" operator="containsText" text="Labour">
      <formula>NOT(ISERROR(SEARCH("Labour",A3)))</formula>
    </cfRule>
    <cfRule type="containsText" dxfId="1392" priority="42" operator="containsText" text="SNP">
      <formula>NOT(ISERROR(SEARCH("SNP",A3)))</formula>
    </cfRule>
  </conditionalFormatting>
  <conditionalFormatting sqref="A4:A7">
    <cfRule type="containsText" dxfId="1391" priority="31" operator="containsText" text="Independent">
      <formula>NOT(ISERROR(SEARCH("Independent",A4)))</formula>
    </cfRule>
    <cfRule type="containsText" dxfId="1390" priority="32" operator="containsText" text="Lib Dem">
      <formula>NOT(ISERROR(SEARCH("Lib Dem",A4)))</formula>
    </cfRule>
    <cfRule type="containsText" dxfId="1389" priority="33" operator="containsText" text="Green">
      <formula>NOT(ISERROR(SEARCH("Green",A4)))</formula>
    </cfRule>
    <cfRule type="containsText" dxfId="1388" priority="34" operator="containsText" text="Conservative">
      <formula>NOT(ISERROR(SEARCH("Conservative",A4)))</formula>
    </cfRule>
    <cfRule type="containsText" dxfId="1387" priority="35" operator="containsText" text="Labour">
      <formula>NOT(ISERROR(SEARCH("Labour",A4)))</formula>
    </cfRule>
    <cfRule type="containsText" dxfId="1386" priority="36" operator="containsText" text="SNP">
      <formula>NOT(ISERROR(SEARCH("SNP",A4)))</formula>
    </cfRule>
  </conditionalFormatting>
  <conditionalFormatting sqref="A44:A50">
    <cfRule type="containsText" dxfId="1385" priority="25" operator="containsText" text="Independent">
      <formula>NOT(ISERROR(SEARCH("Independent",A44)))</formula>
    </cfRule>
    <cfRule type="containsText" dxfId="1384" priority="26" operator="containsText" text="Lib Dem">
      <formula>NOT(ISERROR(SEARCH("Lib Dem",A44)))</formula>
    </cfRule>
    <cfRule type="containsText" dxfId="1383" priority="27" operator="containsText" text="Green">
      <formula>NOT(ISERROR(SEARCH("Green",A44)))</formula>
    </cfRule>
    <cfRule type="containsText" dxfId="1382" priority="28" operator="containsText" text="Conservative">
      <formula>NOT(ISERROR(SEARCH("Conservative",A44)))</formula>
    </cfRule>
    <cfRule type="containsText" dxfId="1381" priority="29" operator="containsText" text="Labour">
      <formula>NOT(ISERROR(SEARCH("Labour",A44)))</formula>
    </cfRule>
    <cfRule type="containsText" dxfId="1380" priority="30" operator="containsText" text="SNP">
      <formula>NOT(ISERROR(SEARCH("SNP",A44)))</formula>
    </cfRule>
  </conditionalFormatting>
  <conditionalFormatting sqref="A53:A60">
    <cfRule type="containsText" dxfId="1379" priority="19" operator="containsText" text="Independent">
      <formula>NOT(ISERROR(SEARCH("Independent",A53)))</formula>
    </cfRule>
    <cfRule type="containsText" dxfId="1378" priority="20" operator="containsText" text="Lib Dem">
      <formula>NOT(ISERROR(SEARCH("Lib Dem",A53)))</formula>
    </cfRule>
    <cfRule type="containsText" dxfId="1377" priority="21" operator="containsText" text="Green">
      <formula>NOT(ISERROR(SEARCH("Green",A53)))</formula>
    </cfRule>
    <cfRule type="containsText" dxfId="1376" priority="22" operator="containsText" text="Conservative">
      <formula>NOT(ISERROR(SEARCH("Conservative",A53)))</formula>
    </cfRule>
    <cfRule type="containsText" dxfId="1375" priority="23" operator="containsText" text="Labour">
      <formula>NOT(ISERROR(SEARCH("Labour",A53)))</formula>
    </cfRule>
    <cfRule type="containsText" dxfId="1374" priority="24" operator="containsText" text="SNP">
      <formula>NOT(ISERROR(SEARCH("SNP",A53)))</formula>
    </cfRule>
  </conditionalFormatting>
  <conditionalFormatting sqref="A10:A15">
    <cfRule type="containsText" dxfId="1373" priority="13" operator="containsText" text="Independent">
      <formula>NOT(ISERROR(SEARCH("Independent",A10)))</formula>
    </cfRule>
    <cfRule type="containsText" dxfId="1372" priority="14" operator="containsText" text="Lib Dem">
      <formula>NOT(ISERROR(SEARCH("Lib Dem",A10)))</formula>
    </cfRule>
    <cfRule type="containsText" dxfId="1371" priority="15" operator="containsText" text="Green">
      <formula>NOT(ISERROR(SEARCH("Green",A10)))</formula>
    </cfRule>
    <cfRule type="containsText" dxfId="1370" priority="16" operator="containsText" text="Conservative">
      <formula>NOT(ISERROR(SEARCH("Conservative",A10)))</formula>
    </cfRule>
    <cfRule type="containsText" dxfId="1369" priority="17" operator="containsText" text="Labour">
      <formula>NOT(ISERROR(SEARCH("Labour",A10)))</formula>
    </cfRule>
    <cfRule type="containsText" dxfId="1368" priority="18" operator="containsText" text="SNP">
      <formula>NOT(ISERROR(SEARCH("SNP",A10)))</formula>
    </cfRule>
  </conditionalFormatting>
  <conditionalFormatting sqref="A18:A23">
    <cfRule type="containsText" dxfId="1367" priority="7" operator="containsText" text="Independent">
      <formula>NOT(ISERROR(SEARCH("Independent",A18)))</formula>
    </cfRule>
    <cfRule type="containsText" dxfId="1366" priority="8" operator="containsText" text="Lib Dem">
      <formula>NOT(ISERROR(SEARCH("Lib Dem",A18)))</formula>
    </cfRule>
    <cfRule type="containsText" dxfId="1365" priority="9" operator="containsText" text="Green">
      <formula>NOT(ISERROR(SEARCH("Green",A18)))</formula>
    </cfRule>
    <cfRule type="containsText" dxfId="1364" priority="10" operator="containsText" text="Conservative">
      <formula>NOT(ISERROR(SEARCH("Conservative",A18)))</formula>
    </cfRule>
    <cfRule type="containsText" dxfId="1363" priority="11" operator="containsText" text="Labour">
      <formula>NOT(ISERROR(SEARCH("Labour",A18)))</formula>
    </cfRule>
    <cfRule type="containsText" dxfId="1362" priority="12" operator="containsText" text="SNP">
      <formula>NOT(ISERROR(SEARCH("SNP",A18)))</formula>
    </cfRule>
  </conditionalFormatting>
  <conditionalFormatting sqref="A26:A32">
    <cfRule type="containsText" dxfId="1361" priority="1" operator="containsText" text="Independent">
      <formula>NOT(ISERROR(SEARCH("Independent",A26)))</formula>
    </cfRule>
    <cfRule type="containsText" dxfId="1360" priority="2" operator="containsText" text="Lib Dem">
      <formula>NOT(ISERROR(SEARCH("Lib Dem",A26)))</formula>
    </cfRule>
    <cfRule type="containsText" dxfId="1359" priority="3" operator="containsText" text="Green">
      <formula>NOT(ISERROR(SEARCH("Green",A26)))</formula>
    </cfRule>
    <cfRule type="containsText" dxfId="1358" priority="4" operator="containsText" text="Conservative">
      <formula>NOT(ISERROR(SEARCH("Conservative",A26)))</formula>
    </cfRule>
    <cfRule type="containsText" dxfId="1357" priority="5" operator="containsText" text="Labour">
      <formula>NOT(ISERROR(SEARCH("Labour",A26)))</formula>
    </cfRule>
    <cfRule type="containsText" dxfId="1356" priority="6" operator="containsText" text="SNP">
      <formula>NOT(ISERROR(SEARCH("SNP",A26)))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0A7FC-4138-4E55-99E6-F1749085DAF1}">
  <dimension ref="A1:L53"/>
  <sheetViews>
    <sheetView topLeftCell="A39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19.6640625" bestFit="1" customWidth="1"/>
  </cols>
  <sheetData>
    <row r="1" spans="1:12" x14ac:dyDescent="0.3">
      <c r="A1" s="107" t="s">
        <v>131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</row>
    <row r="3" spans="1:12" x14ac:dyDescent="0.3">
      <c r="A3" s="1" t="s">
        <v>2</v>
      </c>
      <c r="B3" s="1" t="s">
        <v>132</v>
      </c>
      <c r="C3" s="1">
        <v>1212</v>
      </c>
      <c r="D3" s="1">
        <v>1214.5</v>
      </c>
      <c r="E3" s="1">
        <v>1217.9000000000001</v>
      </c>
      <c r="F3" s="1">
        <v>1336.4</v>
      </c>
      <c r="G3" s="1">
        <v>1472.8</v>
      </c>
      <c r="H3" s="1"/>
      <c r="I3" s="1"/>
      <c r="J3" s="1"/>
      <c r="K3" s="1"/>
      <c r="L3" s="1"/>
    </row>
    <row r="4" spans="1:12" x14ac:dyDescent="0.3">
      <c r="A4" s="1" t="s">
        <v>2</v>
      </c>
      <c r="B4" s="1" t="s">
        <v>133</v>
      </c>
      <c r="C4" s="1">
        <v>828</v>
      </c>
      <c r="D4" s="1">
        <v>829.7</v>
      </c>
      <c r="E4" s="1">
        <v>832.8</v>
      </c>
      <c r="F4" s="1">
        <v>886.1</v>
      </c>
      <c r="G4" s="1">
        <v>940</v>
      </c>
      <c r="H4" s="1"/>
      <c r="I4" s="1"/>
      <c r="J4" s="1"/>
      <c r="K4" s="1"/>
      <c r="L4" s="1"/>
    </row>
    <row r="5" spans="1:12" x14ac:dyDescent="0.3">
      <c r="A5" s="1" t="s">
        <v>3</v>
      </c>
      <c r="B5" s="1" t="s">
        <v>134</v>
      </c>
      <c r="C5" s="1">
        <v>1482</v>
      </c>
      <c r="D5" s="1">
        <v>1449</v>
      </c>
      <c r="E5" s="1">
        <v>1449</v>
      </c>
      <c r="F5" s="1">
        <v>1449</v>
      </c>
      <c r="G5" s="1">
        <v>1449</v>
      </c>
      <c r="H5" s="1"/>
      <c r="I5" s="1"/>
      <c r="J5" s="1"/>
      <c r="K5" s="1"/>
      <c r="L5" s="1"/>
    </row>
    <row r="6" spans="1:12" x14ac:dyDescent="0.3">
      <c r="A6" s="1" t="s">
        <v>36</v>
      </c>
      <c r="B6" s="1" t="s">
        <v>135</v>
      </c>
      <c r="C6" s="1">
        <v>1517</v>
      </c>
      <c r="D6" s="1">
        <v>1449</v>
      </c>
      <c r="E6" s="1">
        <v>1449</v>
      </c>
      <c r="F6" s="1">
        <v>1449</v>
      </c>
      <c r="G6" s="1">
        <v>1449</v>
      </c>
      <c r="H6" s="1"/>
      <c r="I6" s="1"/>
      <c r="J6" s="1"/>
      <c r="K6" s="1"/>
      <c r="L6" s="1"/>
    </row>
    <row r="7" spans="1:12" x14ac:dyDescent="0.3">
      <c r="A7" s="1" t="s">
        <v>5</v>
      </c>
      <c r="B7" s="1" t="s">
        <v>136</v>
      </c>
      <c r="C7" s="1">
        <v>425</v>
      </c>
      <c r="D7" s="1">
        <v>455.7</v>
      </c>
      <c r="E7" s="1">
        <v>466.9</v>
      </c>
      <c r="F7" s="1">
        <v>571.6</v>
      </c>
      <c r="G7" s="1">
        <v>0</v>
      </c>
      <c r="H7" s="1"/>
      <c r="I7" s="1"/>
      <c r="J7" s="1"/>
      <c r="K7" s="1"/>
      <c r="L7" s="1"/>
    </row>
    <row r="8" spans="1:12" x14ac:dyDescent="0.3">
      <c r="A8" s="1" t="s">
        <v>6</v>
      </c>
      <c r="B8" s="1" t="s">
        <v>137</v>
      </c>
      <c r="C8" s="1">
        <v>329</v>
      </c>
      <c r="D8" s="1">
        <v>333.1</v>
      </c>
      <c r="E8" s="1">
        <v>336.5</v>
      </c>
      <c r="F8" s="1">
        <v>0</v>
      </c>
      <c r="G8" s="1"/>
      <c r="H8" s="1"/>
      <c r="I8" s="1"/>
      <c r="J8" s="1"/>
      <c r="K8" s="1"/>
      <c r="L8" s="1"/>
    </row>
    <row r="9" spans="1:12" x14ac:dyDescent="0.3">
      <c r="A9" s="107" t="s">
        <v>138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x14ac:dyDescent="0.3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/>
      <c r="J10" s="1"/>
      <c r="K10" s="1"/>
      <c r="L10" s="1"/>
    </row>
    <row r="11" spans="1:12" x14ac:dyDescent="0.3">
      <c r="A11" s="1" t="s">
        <v>2</v>
      </c>
      <c r="B11" s="1" t="s">
        <v>149</v>
      </c>
      <c r="C11" s="1">
        <v>1203</v>
      </c>
      <c r="D11" s="1">
        <v>1210</v>
      </c>
      <c r="E11" s="1">
        <v>1222.4000000000001</v>
      </c>
      <c r="F11" s="1">
        <v>1778.9</v>
      </c>
      <c r="G11" s="1">
        <v>1639</v>
      </c>
      <c r="H11" s="1">
        <v>1639</v>
      </c>
      <c r="I11" s="1"/>
      <c r="J11" s="1"/>
      <c r="K11" s="1"/>
      <c r="L11" s="1"/>
    </row>
    <row r="12" spans="1:12" x14ac:dyDescent="0.3">
      <c r="A12" s="1" t="s">
        <v>2</v>
      </c>
      <c r="B12" s="1" t="s">
        <v>150</v>
      </c>
      <c r="C12" s="1">
        <v>617</v>
      </c>
      <c r="D12" s="1">
        <v>623.29999999999995</v>
      </c>
      <c r="E12" s="1">
        <v>632.6</v>
      </c>
      <c r="F12" s="1">
        <v>0</v>
      </c>
      <c r="G12" s="1"/>
      <c r="H12" s="1"/>
      <c r="I12" s="1"/>
      <c r="J12" s="1"/>
      <c r="K12" s="1"/>
      <c r="L12" s="1"/>
    </row>
    <row r="13" spans="1:12" x14ac:dyDescent="0.3">
      <c r="A13" s="1" t="s">
        <v>3</v>
      </c>
      <c r="B13" s="1" t="s">
        <v>151</v>
      </c>
      <c r="C13" s="1">
        <v>1901</v>
      </c>
      <c r="D13" s="1">
        <v>1639</v>
      </c>
      <c r="E13" s="1">
        <v>1639</v>
      </c>
      <c r="F13" s="1">
        <v>1639</v>
      </c>
      <c r="G13" s="1">
        <v>1639</v>
      </c>
      <c r="H13" s="1">
        <v>1639</v>
      </c>
      <c r="I13" s="1"/>
      <c r="J13" s="1"/>
      <c r="K13" s="1"/>
      <c r="L13" s="1"/>
    </row>
    <row r="14" spans="1:12" x14ac:dyDescent="0.3">
      <c r="A14" s="1" t="s">
        <v>3</v>
      </c>
      <c r="B14" s="1" t="s">
        <v>152</v>
      </c>
      <c r="C14" s="1">
        <v>466</v>
      </c>
      <c r="D14" s="1">
        <v>665.6</v>
      </c>
      <c r="E14" s="1">
        <v>715.8</v>
      </c>
      <c r="F14" s="1">
        <v>728.1</v>
      </c>
      <c r="G14" s="1">
        <v>741.1</v>
      </c>
      <c r="H14" s="1">
        <v>0</v>
      </c>
      <c r="I14" s="1"/>
      <c r="J14" s="1"/>
      <c r="K14" s="1"/>
      <c r="L14" s="1"/>
    </row>
    <row r="15" spans="1:12" x14ac:dyDescent="0.3">
      <c r="A15" s="1" t="s">
        <v>36</v>
      </c>
      <c r="B15" s="1" t="s">
        <v>153</v>
      </c>
      <c r="C15" s="1">
        <v>1415</v>
      </c>
      <c r="D15" s="1">
        <v>1425.6</v>
      </c>
      <c r="E15" s="1">
        <v>1515.9</v>
      </c>
      <c r="F15" s="1">
        <v>1521.3</v>
      </c>
      <c r="G15" s="1">
        <v>1524.7</v>
      </c>
      <c r="H15" s="1">
        <v>1708.1</v>
      </c>
      <c r="I15" s="1"/>
      <c r="J15" s="1"/>
      <c r="K15" s="1"/>
      <c r="L15" s="1"/>
    </row>
    <row r="16" spans="1:12" x14ac:dyDescent="0.3">
      <c r="A16" s="1" t="s">
        <v>6</v>
      </c>
      <c r="B16" s="1" t="s">
        <v>154</v>
      </c>
      <c r="C16" s="1">
        <v>701</v>
      </c>
      <c r="D16" s="1">
        <v>713.7</v>
      </c>
      <c r="E16" s="1">
        <v>763.8</v>
      </c>
      <c r="F16" s="1">
        <v>799.9</v>
      </c>
      <c r="G16" s="1">
        <v>870.2</v>
      </c>
      <c r="H16" s="1">
        <v>1037</v>
      </c>
      <c r="I16" s="1"/>
      <c r="J16" s="1"/>
      <c r="K16" s="1"/>
      <c r="L16" s="1"/>
    </row>
    <row r="17" spans="1:12" x14ac:dyDescent="0.3">
      <c r="A17" s="1" t="s">
        <v>40</v>
      </c>
      <c r="B17" s="1" t="s">
        <v>155</v>
      </c>
      <c r="C17" s="1">
        <v>250</v>
      </c>
      <c r="D17" s="1">
        <v>257.39999999999998</v>
      </c>
      <c r="E17" s="1">
        <v>0</v>
      </c>
      <c r="F17" s="1"/>
      <c r="G17" s="1"/>
      <c r="H17" s="1"/>
      <c r="I17" s="1"/>
      <c r="J17" s="1"/>
      <c r="K17" s="1"/>
      <c r="L17" s="1"/>
    </row>
    <row r="18" spans="1:12" x14ac:dyDescent="0.3">
      <c r="A18" s="107" t="s">
        <v>139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x14ac:dyDescent="0.3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26</v>
      </c>
      <c r="H19" s="1" t="s">
        <v>27</v>
      </c>
      <c r="I19" s="1" t="s">
        <v>28</v>
      </c>
      <c r="J19" s="1"/>
      <c r="K19" s="1"/>
      <c r="L19" s="1"/>
    </row>
    <row r="20" spans="1:12" x14ac:dyDescent="0.3">
      <c r="A20" s="1" t="s">
        <v>2</v>
      </c>
      <c r="B20" s="1" t="s">
        <v>156</v>
      </c>
      <c r="C20" s="1">
        <v>1142</v>
      </c>
      <c r="D20" s="1">
        <v>1050</v>
      </c>
      <c r="E20" s="1">
        <v>1050</v>
      </c>
      <c r="F20" s="1">
        <v>1050</v>
      </c>
      <c r="G20" s="1">
        <v>1050</v>
      </c>
      <c r="H20" s="1">
        <v>1050</v>
      </c>
      <c r="I20" s="1">
        <v>1050</v>
      </c>
      <c r="J20" s="1"/>
      <c r="K20" s="1"/>
      <c r="L20" s="1"/>
    </row>
    <row r="21" spans="1:12" x14ac:dyDescent="0.3">
      <c r="A21" s="1" t="s">
        <v>2</v>
      </c>
      <c r="B21" s="1" t="s">
        <v>157</v>
      </c>
      <c r="C21" s="1">
        <v>158</v>
      </c>
      <c r="D21" s="1">
        <v>229.1</v>
      </c>
      <c r="E21" s="1">
        <v>282</v>
      </c>
      <c r="F21" s="1">
        <v>330.4</v>
      </c>
      <c r="G21" s="1">
        <v>330.5</v>
      </c>
      <c r="H21" s="1">
        <v>0</v>
      </c>
      <c r="I21" s="1"/>
      <c r="J21" s="1"/>
      <c r="K21" s="1"/>
      <c r="L21" s="1"/>
    </row>
    <row r="22" spans="1:12" x14ac:dyDescent="0.3">
      <c r="A22" s="1" t="s">
        <v>3</v>
      </c>
      <c r="B22" s="1" t="s">
        <v>158</v>
      </c>
      <c r="C22" s="1">
        <v>976</v>
      </c>
      <c r="D22" s="1">
        <v>980.7</v>
      </c>
      <c r="E22" s="1">
        <v>1000.9</v>
      </c>
      <c r="F22" s="1">
        <v>1051.5999999999999</v>
      </c>
      <c r="G22" s="1">
        <v>1050</v>
      </c>
      <c r="H22" s="1">
        <v>1050</v>
      </c>
      <c r="I22" s="1">
        <v>1050</v>
      </c>
      <c r="J22" s="1"/>
      <c r="K22" s="1"/>
      <c r="L22" s="1"/>
    </row>
    <row r="23" spans="1:12" x14ac:dyDescent="0.3">
      <c r="A23" s="1" t="s">
        <v>3</v>
      </c>
      <c r="B23" s="1" t="s">
        <v>159</v>
      </c>
      <c r="C23" s="1">
        <v>800</v>
      </c>
      <c r="D23" s="1">
        <v>804.2</v>
      </c>
      <c r="E23" s="1">
        <v>840.4</v>
      </c>
      <c r="F23" s="1">
        <v>884.7</v>
      </c>
      <c r="G23" s="1">
        <v>885.9</v>
      </c>
      <c r="H23" s="1">
        <v>993.5</v>
      </c>
      <c r="I23" s="1">
        <v>1317.5</v>
      </c>
      <c r="J23" s="1"/>
      <c r="K23" s="1"/>
      <c r="L23" s="1"/>
    </row>
    <row r="24" spans="1:12" x14ac:dyDescent="0.3">
      <c r="A24" s="1" t="s">
        <v>36</v>
      </c>
      <c r="B24" s="1" t="s">
        <v>160</v>
      </c>
      <c r="C24" s="1">
        <v>706</v>
      </c>
      <c r="D24" s="1">
        <v>707.3</v>
      </c>
      <c r="E24" s="1">
        <v>716.3</v>
      </c>
      <c r="F24" s="1">
        <v>779.4</v>
      </c>
      <c r="G24" s="1">
        <v>779.4</v>
      </c>
      <c r="H24" s="1">
        <v>791.8</v>
      </c>
      <c r="I24" s="1">
        <v>0</v>
      </c>
      <c r="J24" s="1"/>
      <c r="K24" s="1"/>
      <c r="L24" s="1"/>
    </row>
    <row r="25" spans="1:12" x14ac:dyDescent="0.3">
      <c r="A25" s="1" t="s">
        <v>6</v>
      </c>
      <c r="B25" s="1" t="s">
        <v>161</v>
      </c>
      <c r="C25" s="1">
        <v>168</v>
      </c>
      <c r="D25" s="1">
        <v>171.9</v>
      </c>
      <c r="E25" s="1">
        <v>0</v>
      </c>
      <c r="F25" s="1"/>
      <c r="G25" s="1"/>
      <c r="H25" s="1"/>
      <c r="I25" s="1"/>
      <c r="J25" s="1"/>
      <c r="K25" s="1"/>
      <c r="L25" s="1"/>
    </row>
    <row r="26" spans="1:12" x14ac:dyDescent="0.3">
      <c r="A26" s="1" t="s">
        <v>40</v>
      </c>
      <c r="B26" s="1" t="s">
        <v>162</v>
      </c>
      <c r="C26" s="1">
        <v>248</v>
      </c>
      <c r="D26" s="1">
        <v>249.9</v>
      </c>
      <c r="E26" s="1">
        <v>275.10000000000002</v>
      </c>
      <c r="F26" s="1">
        <v>0</v>
      </c>
      <c r="G26" s="1"/>
      <c r="H26" s="1"/>
      <c r="I26" s="1"/>
      <c r="J26" s="1"/>
      <c r="K26" s="1"/>
      <c r="L26" s="1"/>
    </row>
    <row r="27" spans="1:12" x14ac:dyDescent="0.3">
      <c r="A27" s="107" t="s">
        <v>140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x14ac:dyDescent="0.3">
      <c r="A28" s="1" t="s">
        <v>20</v>
      </c>
      <c r="B28" s="1" t="s">
        <v>21</v>
      </c>
      <c r="C28" s="1" t="s">
        <v>22</v>
      </c>
      <c r="D28" s="1" t="s">
        <v>23</v>
      </c>
      <c r="E28" s="1" t="s">
        <v>24</v>
      </c>
      <c r="F28" s="1" t="s">
        <v>25</v>
      </c>
      <c r="G28" s="1" t="s">
        <v>26</v>
      </c>
      <c r="H28" s="1" t="s">
        <v>27</v>
      </c>
      <c r="I28" s="1" t="s">
        <v>28</v>
      </c>
      <c r="J28" s="1"/>
      <c r="K28" s="1"/>
      <c r="L28" s="1"/>
    </row>
    <row r="29" spans="1:12" x14ac:dyDescent="0.3">
      <c r="A29" s="1" t="s">
        <v>2</v>
      </c>
      <c r="B29" s="1" t="s">
        <v>163</v>
      </c>
      <c r="C29" s="1">
        <v>1091</v>
      </c>
      <c r="D29" s="1">
        <v>1092</v>
      </c>
      <c r="E29" s="1">
        <v>1106.3</v>
      </c>
      <c r="F29" s="1">
        <v>1159.7</v>
      </c>
      <c r="G29" s="1">
        <v>1679.7</v>
      </c>
      <c r="H29" s="1">
        <v>1398</v>
      </c>
      <c r="I29" s="1">
        <v>1398</v>
      </c>
      <c r="J29" s="1"/>
      <c r="K29" s="1"/>
      <c r="L29" s="1"/>
    </row>
    <row r="30" spans="1:12" x14ac:dyDescent="0.3">
      <c r="A30" s="1" t="s">
        <v>2</v>
      </c>
      <c r="B30" s="1" t="s">
        <v>164</v>
      </c>
      <c r="C30" s="1">
        <v>581</v>
      </c>
      <c r="D30" s="1">
        <v>582.70000000000005</v>
      </c>
      <c r="E30" s="1">
        <v>587.70000000000005</v>
      </c>
      <c r="F30" s="1">
        <v>616.9</v>
      </c>
      <c r="G30" s="1">
        <v>0</v>
      </c>
      <c r="H30" s="1"/>
      <c r="I30" s="1"/>
      <c r="J30" s="1"/>
      <c r="K30" s="1"/>
      <c r="L30" s="1"/>
    </row>
    <row r="31" spans="1:12" x14ac:dyDescent="0.3">
      <c r="A31" s="1" t="s">
        <v>3</v>
      </c>
      <c r="B31" s="1" t="s">
        <v>165</v>
      </c>
      <c r="C31" s="1">
        <v>684</v>
      </c>
      <c r="D31" s="1">
        <v>698.8</v>
      </c>
      <c r="E31" s="1">
        <v>737.5</v>
      </c>
      <c r="F31" s="1">
        <v>817</v>
      </c>
      <c r="G31" s="1">
        <v>837.3</v>
      </c>
      <c r="H31" s="1">
        <v>867.9</v>
      </c>
      <c r="I31" s="1">
        <v>1443.5</v>
      </c>
      <c r="J31" s="1"/>
      <c r="K31" s="1"/>
      <c r="L31" s="1"/>
    </row>
    <row r="32" spans="1:12" x14ac:dyDescent="0.3">
      <c r="A32" s="1" t="s">
        <v>3</v>
      </c>
      <c r="B32" s="1" t="s">
        <v>166</v>
      </c>
      <c r="C32" s="1">
        <v>612</v>
      </c>
      <c r="D32" s="1">
        <v>620.1</v>
      </c>
      <c r="E32" s="1">
        <v>650.1</v>
      </c>
      <c r="F32" s="1">
        <v>700.2</v>
      </c>
      <c r="G32" s="1">
        <v>707.3</v>
      </c>
      <c r="H32" s="1">
        <v>724.1</v>
      </c>
      <c r="I32" s="1">
        <v>0</v>
      </c>
      <c r="J32" s="1"/>
      <c r="K32" s="1"/>
      <c r="L32" s="1"/>
    </row>
    <row r="33" spans="1:12" x14ac:dyDescent="0.3">
      <c r="A33" s="1" t="s">
        <v>36</v>
      </c>
      <c r="B33" s="1" t="s">
        <v>167</v>
      </c>
      <c r="C33" s="1">
        <v>1503</v>
      </c>
      <c r="D33" s="1">
        <v>1398</v>
      </c>
      <c r="E33" s="1">
        <v>1398</v>
      </c>
      <c r="F33" s="1">
        <v>1398</v>
      </c>
      <c r="G33" s="1">
        <v>1398</v>
      </c>
      <c r="H33" s="1">
        <v>1398</v>
      </c>
      <c r="I33" s="1">
        <v>1398</v>
      </c>
      <c r="J33" s="1"/>
      <c r="K33" s="1"/>
      <c r="L33" s="1"/>
    </row>
    <row r="34" spans="1:12" x14ac:dyDescent="0.3">
      <c r="A34" s="1" t="s">
        <v>6</v>
      </c>
      <c r="B34" s="1" t="s">
        <v>168</v>
      </c>
      <c r="C34" s="1">
        <v>468</v>
      </c>
      <c r="D34" s="1">
        <v>473.4</v>
      </c>
      <c r="E34" s="1">
        <v>552.29999999999995</v>
      </c>
      <c r="F34" s="1">
        <v>680.8</v>
      </c>
      <c r="G34" s="1">
        <v>715.9</v>
      </c>
      <c r="H34" s="1">
        <v>835.8</v>
      </c>
      <c r="I34" s="1">
        <v>889.4</v>
      </c>
      <c r="J34" s="1"/>
      <c r="K34" s="1"/>
      <c r="L34" s="1"/>
    </row>
    <row r="35" spans="1:12" x14ac:dyDescent="0.3">
      <c r="A35" s="1" t="s">
        <v>40</v>
      </c>
      <c r="B35" s="1" t="s">
        <v>169</v>
      </c>
      <c r="C35" s="1">
        <v>413</v>
      </c>
      <c r="D35" s="1">
        <v>435.8</v>
      </c>
      <c r="E35" s="1">
        <v>484.2</v>
      </c>
      <c r="F35" s="1">
        <v>0</v>
      </c>
      <c r="G35" s="1"/>
      <c r="H35" s="1"/>
      <c r="I35" s="1"/>
      <c r="J35" s="1"/>
      <c r="K35" s="1"/>
      <c r="L35" s="1"/>
    </row>
    <row r="36" spans="1:12" x14ac:dyDescent="0.3">
      <c r="A36" s="1" t="s">
        <v>5</v>
      </c>
      <c r="B36" s="1" t="s">
        <v>170</v>
      </c>
      <c r="C36" s="1">
        <v>236</v>
      </c>
      <c r="D36" s="1">
        <v>256.60000000000002</v>
      </c>
      <c r="E36" s="1">
        <v>0</v>
      </c>
      <c r="F36" s="1"/>
      <c r="G36" s="1"/>
      <c r="H36" s="1"/>
      <c r="I36" s="1"/>
      <c r="J36" s="1"/>
      <c r="K36" s="1"/>
      <c r="L36" s="1"/>
    </row>
    <row r="37" spans="1:12" x14ac:dyDescent="0.3">
      <c r="A37" s="107" t="s">
        <v>142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x14ac:dyDescent="0.3">
      <c r="A38" s="1" t="s">
        <v>20</v>
      </c>
      <c r="B38" s="1" t="s">
        <v>21</v>
      </c>
      <c r="C38" s="1" t="s">
        <v>22</v>
      </c>
      <c r="D38" s="1" t="s">
        <v>23</v>
      </c>
      <c r="E38" s="1" t="s">
        <v>24</v>
      </c>
      <c r="F38" s="1" t="s">
        <v>25</v>
      </c>
      <c r="G38" s="1"/>
      <c r="H38" s="1"/>
      <c r="I38" s="1"/>
      <c r="J38" s="1"/>
      <c r="K38" s="1"/>
      <c r="L38" s="1"/>
    </row>
    <row r="39" spans="1:12" x14ac:dyDescent="0.3">
      <c r="A39" s="1" t="s">
        <v>2</v>
      </c>
      <c r="B39" s="1" t="s">
        <v>143</v>
      </c>
      <c r="C39" s="1">
        <v>872</v>
      </c>
      <c r="D39" s="1">
        <v>873.1</v>
      </c>
      <c r="E39" s="1">
        <v>928.1</v>
      </c>
      <c r="F39" s="1">
        <v>1485.8</v>
      </c>
      <c r="G39" s="1"/>
      <c r="H39" s="1"/>
      <c r="I39" s="1"/>
      <c r="J39" s="1"/>
      <c r="K39" s="1"/>
      <c r="L39" s="1"/>
    </row>
    <row r="40" spans="1:12" x14ac:dyDescent="0.3">
      <c r="A40" s="1" t="s">
        <v>2</v>
      </c>
      <c r="B40" s="1" t="s">
        <v>144</v>
      </c>
      <c r="C40" s="1">
        <v>609</v>
      </c>
      <c r="D40" s="1">
        <v>610.4</v>
      </c>
      <c r="E40" s="1">
        <v>677.4</v>
      </c>
      <c r="F40" s="1">
        <v>0</v>
      </c>
      <c r="G40" s="1"/>
      <c r="H40" s="1"/>
      <c r="I40" s="1"/>
      <c r="J40" s="1"/>
      <c r="K40" s="1"/>
      <c r="L40" s="1"/>
    </row>
    <row r="41" spans="1:12" x14ac:dyDescent="0.3">
      <c r="A41" s="1" t="s">
        <v>3</v>
      </c>
      <c r="B41" s="1" t="s">
        <v>145</v>
      </c>
      <c r="C41" s="1">
        <v>1284</v>
      </c>
      <c r="D41" s="1">
        <v>1314.3</v>
      </c>
      <c r="E41" s="1">
        <v>1387.5</v>
      </c>
      <c r="F41" s="1">
        <v>1431.6</v>
      </c>
      <c r="G41" s="1"/>
      <c r="H41" s="1"/>
      <c r="I41" s="1"/>
      <c r="J41" s="1"/>
      <c r="K41" s="1"/>
      <c r="L41" s="1"/>
    </row>
    <row r="42" spans="1:12" x14ac:dyDescent="0.3">
      <c r="A42" s="1" t="s">
        <v>36</v>
      </c>
      <c r="B42" s="1" t="s">
        <v>146</v>
      </c>
      <c r="C42" s="1">
        <v>1522</v>
      </c>
      <c r="D42" s="1">
        <v>1414</v>
      </c>
      <c r="E42" s="1">
        <v>1414</v>
      </c>
      <c r="F42" s="1">
        <v>1414</v>
      </c>
      <c r="G42" s="1"/>
      <c r="H42" s="1"/>
      <c r="I42" s="1"/>
      <c r="J42" s="1"/>
      <c r="K42" s="1"/>
      <c r="L42" s="1"/>
    </row>
    <row r="43" spans="1:12" x14ac:dyDescent="0.3">
      <c r="A43" s="1" t="s">
        <v>6</v>
      </c>
      <c r="B43" s="1" t="s">
        <v>147</v>
      </c>
      <c r="C43" s="1">
        <v>301</v>
      </c>
      <c r="D43" s="1">
        <v>309.10000000000002</v>
      </c>
      <c r="E43" s="1">
        <v>0</v>
      </c>
      <c r="F43" s="1"/>
      <c r="G43" s="1"/>
      <c r="H43" s="1"/>
      <c r="I43" s="1"/>
      <c r="J43" s="1"/>
      <c r="K43" s="1"/>
      <c r="L43" s="1"/>
    </row>
    <row r="44" spans="1:12" x14ac:dyDescent="0.3">
      <c r="A44" s="1" t="s">
        <v>40</v>
      </c>
      <c r="B44" s="1" t="s">
        <v>148</v>
      </c>
      <c r="C44" s="1">
        <v>1064</v>
      </c>
      <c r="D44" s="1">
        <v>1098</v>
      </c>
      <c r="E44" s="1">
        <v>1169.0999999999999</v>
      </c>
      <c r="F44" s="1">
        <v>1210.2</v>
      </c>
      <c r="G44" s="1"/>
      <c r="H44" s="1"/>
      <c r="I44" s="1"/>
      <c r="J44" s="1"/>
      <c r="K44" s="1"/>
      <c r="L44" s="1"/>
    </row>
    <row r="45" spans="1:12" x14ac:dyDescent="0.3">
      <c r="A45" s="107" t="s">
        <v>141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x14ac:dyDescent="0.3">
      <c r="A46" s="1" t="s">
        <v>20</v>
      </c>
      <c r="B46" s="1" t="s">
        <v>21</v>
      </c>
      <c r="C46" s="1" t="s">
        <v>22</v>
      </c>
      <c r="D46" s="1" t="s">
        <v>23</v>
      </c>
      <c r="E46" s="1" t="s">
        <v>24</v>
      </c>
      <c r="F46" s="1" t="s">
        <v>25</v>
      </c>
      <c r="G46" s="1" t="s">
        <v>26</v>
      </c>
      <c r="H46" s="1" t="s">
        <v>27</v>
      </c>
      <c r="I46" s="1" t="s">
        <v>28</v>
      </c>
      <c r="J46" s="1"/>
      <c r="K46" s="1"/>
      <c r="L46" s="1"/>
    </row>
    <row r="47" spans="1:12" x14ac:dyDescent="0.3">
      <c r="A47" s="1" t="s">
        <v>2</v>
      </c>
      <c r="B47" s="1" t="s">
        <v>171</v>
      </c>
      <c r="C47" s="1">
        <v>1067</v>
      </c>
      <c r="D47" s="1">
        <v>1104</v>
      </c>
      <c r="E47" s="1">
        <v>1104.9000000000001</v>
      </c>
      <c r="F47" s="1">
        <v>1164.8</v>
      </c>
      <c r="G47" s="1">
        <v>1295.0999999999999</v>
      </c>
      <c r="H47" s="1">
        <v>1238</v>
      </c>
      <c r="I47" s="1">
        <v>1238</v>
      </c>
      <c r="J47" s="1"/>
      <c r="K47" s="1"/>
      <c r="L47" s="1"/>
    </row>
    <row r="48" spans="1:12" x14ac:dyDescent="0.3">
      <c r="A48" s="1" t="s">
        <v>2</v>
      </c>
      <c r="B48" s="1" t="s">
        <v>172</v>
      </c>
      <c r="C48" s="1">
        <v>658</v>
      </c>
      <c r="D48" s="1">
        <v>721</v>
      </c>
      <c r="E48" s="1">
        <v>721.9</v>
      </c>
      <c r="F48" s="1">
        <v>748</v>
      </c>
      <c r="G48" s="1">
        <v>797.5</v>
      </c>
      <c r="H48" s="1">
        <v>844.1</v>
      </c>
      <c r="I48" s="1">
        <v>0</v>
      </c>
      <c r="J48" s="1"/>
      <c r="K48" s="1"/>
      <c r="L48" s="1"/>
    </row>
    <row r="49" spans="1:12" x14ac:dyDescent="0.3">
      <c r="A49" s="1" t="s">
        <v>3</v>
      </c>
      <c r="B49" s="1" t="s">
        <v>173</v>
      </c>
      <c r="C49" s="1">
        <v>1218</v>
      </c>
      <c r="D49" s="1">
        <v>1257</v>
      </c>
      <c r="E49" s="1">
        <v>1238</v>
      </c>
      <c r="F49" s="1">
        <v>1238</v>
      </c>
      <c r="G49" s="1">
        <v>1238</v>
      </c>
      <c r="H49" s="1">
        <v>1238</v>
      </c>
      <c r="I49" s="1">
        <v>1238</v>
      </c>
      <c r="J49" s="1"/>
      <c r="K49" s="1"/>
      <c r="L49" s="1"/>
    </row>
    <row r="50" spans="1:12" x14ac:dyDescent="0.3">
      <c r="A50" s="1" t="s">
        <v>3</v>
      </c>
      <c r="B50" s="1" t="s">
        <v>174</v>
      </c>
      <c r="C50" s="1">
        <v>464</v>
      </c>
      <c r="D50" s="1">
        <v>497</v>
      </c>
      <c r="E50" s="1">
        <v>510.8</v>
      </c>
      <c r="F50" s="1">
        <v>0</v>
      </c>
      <c r="G50" s="1"/>
      <c r="H50" s="1"/>
      <c r="I50" s="1"/>
      <c r="J50" s="1"/>
      <c r="K50" s="1"/>
      <c r="L50" s="1"/>
    </row>
    <row r="51" spans="1:12" x14ac:dyDescent="0.3">
      <c r="A51" s="1" t="s">
        <v>36</v>
      </c>
      <c r="B51" s="1" t="s">
        <v>175</v>
      </c>
      <c r="C51" s="1">
        <v>781</v>
      </c>
      <c r="D51" s="1">
        <v>801</v>
      </c>
      <c r="E51" s="1">
        <v>802</v>
      </c>
      <c r="F51" s="1">
        <v>867</v>
      </c>
      <c r="G51" s="1">
        <v>1048.4000000000001</v>
      </c>
      <c r="H51" s="1">
        <v>1050.7</v>
      </c>
      <c r="I51" s="1">
        <v>1249.7</v>
      </c>
      <c r="J51" s="1"/>
      <c r="K51" s="1"/>
      <c r="L51" s="1"/>
    </row>
    <row r="52" spans="1:12" x14ac:dyDescent="0.3">
      <c r="A52" s="1" t="s">
        <v>6</v>
      </c>
      <c r="B52" s="1" t="s">
        <v>176</v>
      </c>
      <c r="C52" s="1">
        <v>283</v>
      </c>
      <c r="D52" s="1">
        <v>0</v>
      </c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" t="s">
        <v>40</v>
      </c>
      <c r="B53" s="1" t="s">
        <v>177</v>
      </c>
      <c r="C53" s="1">
        <v>478</v>
      </c>
      <c r="D53" s="1">
        <v>541</v>
      </c>
      <c r="E53" s="1">
        <v>541.9</v>
      </c>
      <c r="F53" s="1">
        <v>625.5</v>
      </c>
      <c r="G53" s="1">
        <v>0</v>
      </c>
      <c r="H53" s="1"/>
      <c r="I53" s="1"/>
      <c r="J53" s="1"/>
      <c r="K53" s="1"/>
      <c r="L53" s="1"/>
    </row>
  </sheetData>
  <mergeCells count="6">
    <mergeCell ref="A45:L45"/>
    <mergeCell ref="A1:L1"/>
    <mergeCell ref="A37:L37"/>
    <mergeCell ref="A9:L9"/>
    <mergeCell ref="A18:L18"/>
    <mergeCell ref="A27:L27"/>
  </mergeCells>
  <conditionalFormatting sqref="A3">
    <cfRule type="containsText" dxfId="1355" priority="85" operator="containsText" text="Independent">
      <formula>NOT(ISERROR(SEARCH("Independent",A3)))</formula>
    </cfRule>
    <cfRule type="containsText" dxfId="1354" priority="86" operator="containsText" text="Lib Dem">
      <formula>NOT(ISERROR(SEARCH("Lib Dem",A3)))</formula>
    </cfRule>
    <cfRule type="containsText" dxfId="1353" priority="87" operator="containsText" text="Green">
      <formula>NOT(ISERROR(SEARCH("Green",A3)))</formula>
    </cfRule>
    <cfRule type="containsText" dxfId="1352" priority="88" operator="containsText" text="Conservative">
      <formula>NOT(ISERROR(SEARCH("Conservative",A3)))</formula>
    </cfRule>
    <cfRule type="containsText" dxfId="1351" priority="89" operator="containsText" text="Labour">
      <formula>NOT(ISERROR(SEARCH("Labour",A3)))</formula>
    </cfRule>
    <cfRule type="containsText" dxfId="1350" priority="90" operator="containsText" text="SNP">
      <formula>NOT(ISERROR(SEARCH("SNP",A3)))</formula>
    </cfRule>
  </conditionalFormatting>
  <conditionalFormatting sqref="A4">
    <cfRule type="containsText" dxfId="1349" priority="79" operator="containsText" text="Independent">
      <formula>NOT(ISERROR(SEARCH("Independent",A4)))</formula>
    </cfRule>
    <cfRule type="containsText" dxfId="1348" priority="80" operator="containsText" text="Lib Dem">
      <formula>NOT(ISERROR(SEARCH("Lib Dem",A4)))</formula>
    </cfRule>
    <cfRule type="containsText" dxfId="1347" priority="81" operator="containsText" text="Green">
      <formula>NOT(ISERROR(SEARCH("Green",A4)))</formula>
    </cfRule>
    <cfRule type="containsText" dxfId="1346" priority="82" operator="containsText" text="Conservative">
      <formula>NOT(ISERROR(SEARCH("Conservative",A4)))</formula>
    </cfRule>
    <cfRule type="containsText" dxfId="1345" priority="83" operator="containsText" text="Labour">
      <formula>NOT(ISERROR(SEARCH("Labour",A4)))</formula>
    </cfRule>
    <cfRule type="containsText" dxfId="1344" priority="84" operator="containsText" text="SNP">
      <formula>NOT(ISERROR(SEARCH("SNP",A4)))</formula>
    </cfRule>
  </conditionalFormatting>
  <conditionalFormatting sqref="A5">
    <cfRule type="containsText" dxfId="1343" priority="73" operator="containsText" text="Independent">
      <formula>NOT(ISERROR(SEARCH("Independent",A5)))</formula>
    </cfRule>
    <cfRule type="containsText" dxfId="1342" priority="74" operator="containsText" text="Lib Dem">
      <formula>NOT(ISERROR(SEARCH("Lib Dem",A5)))</formula>
    </cfRule>
    <cfRule type="containsText" dxfId="1341" priority="75" operator="containsText" text="Green">
      <formula>NOT(ISERROR(SEARCH("Green",A5)))</formula>
    </cfRule>
    <cfRule type="containsText" dxfId="1340" priority="76" operator="containsText" text="Conservative">
      <formula>NOT(ISERROR(SEARCH("Conservative",A5)))</formula>
    </cfRule>
    <cfRule type="containsText" dxfId="1339" priority="77" operator="containsText" text="Labour">
      <formula>NOT(ISERROR(SEARCH("Labour",A5)))</formula>
    </cfRule>
    <cfRule type="containsText" dxfId="1338" priority="78" operator="containsText" text="SNP">
      <formula>NOT(ISERROR(SEARCH("SNP",A5)))</formula>
    </cfRule>
  </conditionalFormatting>
  <conditionalFormatting sqref="A6">
    <cfRule type="containsText" dxfId="1337" priority="67" operator="containsText" text="Independent">
      <formula>NOT(ISERROR(SEARCH("Independent",A6)))</formula>
    </cfRule>
    <cfRule type="containsText" dxfId="1336" priority="68" operator="containsText" text="Lib Dem">
      <formula>NOT(ISERROR(SEARCH("Lib Dem",A6)))</formula>
    </cfRule>
    <cfRule type="containsText" dxfId="1335" priority="69" operator="containsText" text="Green">
      <formula>NOT(ISERROR(SEARCH("Green",A6)))</formula>
    </cfRule>
    <cfRule type="containsText" dxfId="1334" priority="70" operator="containsText" text="Conservative">
      <formula>NOT(ISERROR(SEARCH("Conservative",A6)))</formula>
    </cfRule>
    <cfRule type="containsText" dxfId="1333" priority="71" operator="containsText" text="Labour">
      <formula>NOT(ISERROR(SEARCH("Labour",A6)))</formula>
    </cfRule>
    <cfRule type="containsText" dxfId="1332" priority="72" operator="containsText" text="SNP">
      <formula>NOT(ISERROR(SEARCH("SNP",A6)))</formula>
    </cfRule>
  </conditionalFormatting>
  <conditionalFormatting sqref="A7">
    <cfRule type="containsText" dxfId="1331" priority="61" operator="containsText" text="Independent">
      <formula>NOT(ISERROR(SEARCH("Independent",A7)))</formula>
    </cfRule>
    <cfRule type="containsText" dxfId="1330" priority="62" operator="containsText" text="Lib Dem">
      <formula>NOT(ISERROR(SEARCH("Lib Dem",A7)))</formula>
    </cfRule>
    <cfRule type="containsText" dxfId="1329" priority="63" operator="containsText" text="Green">
      <formula>NOT(ISERROR(SEARCH("Green",A7)))</formula>
    </cfRule>
    <cfRule type="containsText" dxfId="1328" priority="64" operator="containsText" text="Conservative">
      <formula>NOT(ISERROR(SEARCH("Conservative",A7)))</formula>
    </cfRule>
    <cfRule type="containsText" dxfId="1327" priority="65" operator="containsText" text="Labour">
      <formula>NOT(ISERROR(SEARCH("Labour",A7)))</formula>
    </cfRule>
    <cfRule type="containsText" dxfId="1326" priority="66" operator="containsText" text="SNP">
      <formula>NOT(ISERROR(SEARCH("SNP",A7)))</formula>
    </cfRule>
  </conditionalFormatting>
  <conditionalFormatting sqref="A8">
    <cfRule type="containsText" dxfId="1325" priority="55" operator="containsText" text="Independent">
      <formula>NOT(ISERROR(SEARCH("Independent",A8)))</formula>
    </cfRule>
    <cfRule type="containsText" dxfId="1324" priority="56" operator="containsText" text="Lib Dem">
      <formula>NOT(ISERROR(SEARCH("Lib Dem",A8)))</formula>
    </cfRule>
    <cfRule type="containsText" dxfId="1323" priority="57" operator="containsText" text="Green">
      <formula>NOT(ISERROR(SEARCH("Green",A8)))</formula>
    </cfRule>
    <cfRule type="containsText" dxfId="1322" priority="58" operator="containsText" text="Conservative">
      <formula>NOT(ISERROR(SEARCH("Conservative",A8)))</formula>
    </cfRule>
    <cfRule type="containsText" dxfId="1321" priority="59" operator="containsText" text="Labour">
      <formula>NOT(ISERROR(SEARCH("Labour",A8)))</formula>
    </cfRule>
    <cfRule type="containsText" dxfId="1320" priority="60" operator="containsText" text="SNP">
      <formula>NOT(ISERROR(SEARCH("SNP",A8)))</formula>
    </cfRule>
  </conditionalFormatting>
  <conditionalFormatting sqref="A29:A36">
    <cfRule type="containsText" dxfId="1319" priority="7" operator="containsText" text="Independent">
      <formula>NOT(ISERROR(SEARCH("Independent",A29)))</formula>
    </cfRule>
    <cfRule type="containsText" dxfId="1318" priority="8" operator="containsText" text="Lib Dem">
      <formula>NOT(ISERROR(SEARCH("Lib Dem",A29)))</formula>
    </cfRule>
    <cfRule type="containsText" dxfId="1317" priority="9" operator="containsText" text="Green">
      <formula>NOT(ISERROR(SEARCH("Green",A29)))</formula>
    </cfRule>
    <cfRule type="containsText" dxfId="1316" priority="10" operator="containsText" text="Conservative">
      <formula>NOT(ISERROR(SEARCH("Conservative",A29)))</formula>
    </cfRule>
    <cfRule type="containsText" dxfId="1315" priority="11" operator="containsText" text="Labour">
      <formula>NOT(ISERROR(SEARCH("Labour",A29)))</formula>
    </cfRule>
    <cfRule type="containsText" dxfId="1314" priority="12" operator="containsText" text="SNP">
      <formula>NOT(ISERROR(SEARCH("SNP",A29)))</formula>
    </cfRule>
  </conditionalFormatting>
  <conditionalFormatting sqref="A39">
    <cfRule type="containsText" dxfId="1313" priority="49" operator="containsText" text="Independent">
      <formula>NOT(ISERROR(SEARCH("Independent",A39)))</formula>
    </cfRule>
    <cfRule type="containsText" dxfId="1312" priority="50" operator="containsText" text="Lib Dem">
      <formula>NOT(ISERROR(SEARCH("Lib Dem",A39)))</formula>
    </cfRule>
    <cfRule type="containsText" dxfId="1311" priority="51" operator="containsText" text="Green">
      <formula>NOT(ISERROR(SEARCH("Green",A39)))</formula>
    </cfRule>
    <cfRule type="containsText" dxfId="1310" priority="52" operator="containsText" text="Conservative">
      <formula>NOT(ISERROR(SEARCH("Conservative",A39)))</formula>
    </cfRule>
    <cfRule type="containsText" dxfId="1309" priority="53" operator="containsText" text="Labour">
      <formula>NOT(ISERROR(SEARCH("Labour",A39)))</formula>
    </cfRule>
    <cfRule type="containsText" dxfId="1308" priority="54" operator="containsText" text="SNP">
      <formula>NOT(ISERROR(SEARCH("SNP",A39)))</formula>
    </cfRule>
  </conditionalFormatting>
  <conditionalFormatting sqref="A40">
    <cfRule type="containsText" dxfId="1307" priority="43" operator="containsText" text="Independent">
      <formula>NOT(ISERROR(SEARCH("Independent",A40)))</formula>
    </cfRule>
    <cfRule type="containsText" dxfId="1306" priority="44" operator="containsText" text="Lib Dem">
      <formula>NOT(ISERROR(SEARCH("Lib Dem",A40)))</formula>
    </cfRule>
    <cfRule type="containsText" dxfId="1305" priority="45" operator="containsText" text="Green">
      <formula>NOT(ISERROR(SEARCH("Green",A40)))</formula>
    </cfRule>
    <cfRule type="containsText" dxfId="1304" priority="46" operator="containsText" text="Conservative">
      <formula>NOT(ISERROR(SEARCH("Conservative",A40)))</formula>
    </cfRule>
    <cfRule type="containsText" dxfId="1303" priority="47" operator="containsText" text="Labour">
      <formula>NOT(ISERROR(SEARCH("Labour",A40)))</formula>
    </cfRule>
    <cfRule type="containsText" dxfId="1302" priority="48" operator="containsText" text="SNP">
      <formula>NOT(ISERROR(SEARCH("SNP",A40)))</formula>
    </cfRule>
  </conditionalFormatting>
  <conditionalFormatting sqref="A41">
    <cfRule type="containsText" dxfId="1301" priority="37" operator="containsText" text="Independent">
      <formula>NOT(ISERROR(SEARCH("Independent",A41)))</formula>
    </cfRule>
    <cfRule type="containsText" dxfId="1300" priority="38" operator="containsText" text="Lib Dem">
      <formula>NOT(ISERROR(SEARCH("Lib Dem",A41)))</formula>
    </cfRule>
    <cfRule type="containsText" dxfId="1299" priority="39" operator="containsText" text="Green">
      <formula>NOT(ISERROR(SEARCH("Green",A41)))</formula>
    </cfRule>
    <cfRule type="containsText" dxfId="1298" priority="40" operator="containsText" text="Conservative">
      <formula>NOT(ISERROR(SEARCH("Conservative",A41)))</formula>
    </cfRule>
    <cfRule type="containsText" dxfId="1297" priority="41" operator="containsText" text="Labour">
      <formula>NOT(ISERROR(SEARCH("Labour",A41)))</formula>
    </cfRule>
    <cfRule type="containsText" dxfId="1296" priority="42" operator="containsText" text="SNP">
      <formula>NOT(ISERROR(SEARCH("SNP",A41)))</formula>
    </cfRule>
  </conditionalFormatting>
  <conditionalFormatting sqref="A42:A43">
    <cfRule type="containsText" dxfId="1295" priority="31" operator="containsText" text="Independent">
      <formula>NOT(ISERROR(SEARCH("Independent",A42)))</formula>
    </cfRule>
    <cfRule type="containsText" dxfId="1294" priority="32" operator="containsText" text="Lib Dem">
      <formula>NOT(ISERROR(SEARCH("Lib Dem",A42)))</formula>
    </cfRule>
    <cfRule type="containsText" dxfId="1293" priority="33" operator="containsText" text="Green">
      <formula>NOT(ISERROR(SEARCH("Green",A42)))</formula>
    </cfRule>
    <cfRule type="containsText" dxfId="1292" priority="34" operator="containsText" text="Conservative">
      <formula>NOT(ISERROR(SEARCH("Conservative",A42)))</formula>
    </cfRule>
    <cfRule type="containsText" dxfId="1291" priority="35" operator="containsText" text="Labour">
      <formula>NOT(ISERROR(SEARCH("Labour",A42)))</formula>
    </cfRule>
    <cfRule type="containsText" dxfId="1290" priority="36" operator="containsText" text="SNP">
      <formula>NOT(ISERROR(SEARCH("SNP",A42)))</formula>
    </cfRule>
  </conditionalFormatting>
  <conditionalFormatting sqref="A44">
    <cfRule type="containsText" dxfId="1289" priority="25" operator="containsText" text="Independent">
      <formula>NOT(ISERROR(SEARCH("Independent",A44)))</formula>
    </cfRule>
    <cfRule type="containsText" dxfId="1288" priority="26" operator="containsText" text="Lib Dem">
      <formula>NOT(ISERROR(SEARCH("Lib Dem",A44)))</formula>
    </cfRule>
    <cfRule type="containsText" dxfId="1287" priority="27" operator="containsText" text="Green">
      <formula>NOT(ISERROR(SEARCH("Green",A44)))</formula>
    </cfRule>
    <cfRule type="containsText" dxfId="1286" priority="28" operator="containsText" text="Conservative">
      <formula>NOT(ISERROR(SEARCH("Conservative",A44)))</formula>
    </cfRule>
    <cfRule type="containsText" dxfId="1285" priority="29" operator="containsText" text="Labour">
      <formula>NOT(ISERROR(SEARCH("Labour",A44)))</formula>
    </cfRule>
    <cfRule type="containsText" dxfId="1284" priority="30" operator="containsText" text="SNP">
      <formula>NOT(ISERROR(SEARCH("SNP",A44)))</formula>
    </cfRule>
  </conditionalFormatting>
  <conditionalFormatting sqref="A11:A17">
    <cfRule type="containsText" dxfId="1283" priority="19" operator="containsText" text="Independent">
      <formula>NOT(ISERROR(SEARCH("Independent",A11)))</formula>
    </cfRule>
    <cfRule type="containsText" dxfId="1282" priority="20" operator="containsText" text="Lib Dem">
      <formula>NOT(ISERROR(SEARCH("Lib Dem",A11)))</formula>
    </cfRule>
    <cfRule type="containsText" dxfId="1281" priority="21" operator="containsText" text="Green">
      <formula>NOT(ISERROR(SEARCH("Green",A11)))</formula>
    </cfRule>
    <cfRule type="containsText" dxfId="1280" priority="22" operator="containsText" text="Conservative">
      <formula>NOT(ISERROR(SEARCH("Conservative",A11)))</formula>
    </cfRule>
    <cfRule type="containsText" dxfId="1279" priority="23" operator="containsText" text="Labour">
      <formula>NOT(ISERROR(SEARCH("Labour",A11)))</formula>
    </cfRule>
    <cfRule type="containsText" dxfId="1278" priority="24" operator="containsText" text="SNP">
      <formula>NOT(ISERROR(SEARCH("SNP",A11)))</formula>
    </cfRule>
  </conditionalFormatting>
  <conditionalFormatting sqref="A20:A26">
    <cfRule type="containsText" dxfId="1277" priority="13" operator="containsText" text="Independent">
      <formula>NOT(ISERROR(SEARCH("Independent",A20)))</formula>
    </cfRule>
    <cfRule type="containsText" dxfId="1276" priority="14" operator="containsText" text="Lib Dem">
      <formula>NOT(ISERROR(SEARCH("Lib Dem",A20)))</formula>
    </cfRule>
    <cfRule type="containsText" dxfId="1275" priority="15" operator="containsText" text="Green">
      <formula>NOT(ISERROR(SEARCH("Green",A20)))</formula>
    </cfRule>
    <cfRule type="containsText" dxfId="1274" priority="16" operator="containsText" text="Conservative">
      <formula>NOT(ISERROR(SEARCH("Conservative",A20)))</formula>
    </cfRule>
    <cfRule type="containsText" dxfId="1273" priority="17" operator="containsText" text="Labour">
      <formula>NOT(ISERROR(SEARCH("Labour",A20)))</formula>
    </cfRule>
    <cfRule type="containsText" dxfId="1272" priority="18" operator="containsText" text="SNP">
      <formula>NOT(ISERROR(SEARCH("SNP",A20)))</formula>
    </cfRule>
  </conditionalFormatting>
  <conditionalFormatting sqref="A47:A53">
    <cfRule type="containsText" dxfId="1271" priority="1" operator="containsText" text="Independent">
      <formula>NOT(ISERROR(SEARCH("Independent",A47)))</formula>
    </cfRule>
    <cfRule type="containsText" dxfId="1270" priority="2" operator="containsText" text="Lib Dem">
      <formula>NOT(ISERROR(SEARCH("Lib Dem",A47)))</formula>
    </cfRule>
    <cfRule type="containsText" dxfId="1269" priority="3" operator="containsText" text="Green">
      <formula>NOT(ISERROR(SEARCH("Green",A47)))</formula>
    </cfRule>
    <cfRule type="containsText" dxfId="1268" priority="4" operator="containsText" text="Conservative">
      <formula>NOT(ISERROR(SEARCH("Conservative",A47)))</formula>
    </cfRule>
    <cfRule type="containsText" dxfId="1267" priority="5" operator="containsText" text="Labour">
      <formula>NOT(ISERROR(SEARCH("Labour",A47)))</formula>
    </cfRule>
    <cfRule type="containsText" dxfId="1266" priority="6" operator="containsText" text="SNP">
      <formula>NOT(ISERROR(SEARCH("SNP",A47)))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8DE9-18EE-499B-BC83-3C4A8B6B962B}">
  <dimension ref="A1:L127"/>
  <sheetViews>
    <sheetView workbookViewId="0">
      <selection activeCell="A7" sqref="A7:L7"/>
    </sheetView>
  </sheetViews>
  <sheetFormatPr defaultRowHeight="14.4" x14ac:dyDescent="0.3"/>
  <cols>
    <col min="1" max="1" width="12.77734375" bestFit="1" customWidth="1"/>
    <col min="2" max="2" width="19.33203125" bestFit="1" customWidth="1"/>
  </cols>
  <sheetData>
    <row r="1" spans="1:12" x14ac:dyDescent="0.3">
      <c r="A1" s="107" t="s">
        <v>1577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/>
      <c r="J2" s="1"/>
      <c r="K2" s="1"/>
      <c r="L2" s="1"/>
    </row>
    <row r="3" spans="1:12" x14ac:dyDescent="0.3">
      <c r="A3" s="1" t="s">
        <v>2</v>
      </c>
      <c r="B3" s="1" t="s">
        <v>1578</v>
      </c>
      <c r="C3" s="1">
        <v>1670</v>
      </c>
      <c r="D3" s="1">
        <v>1322</v>
      </c>
      <c r="E3" s="1">
        <v>1322</v>
      </c>
      <c r="F3" s="1">
        <v>1322</v>
      </c>
      <c r="G3" s="1">
        <v>1322</v>
      </c>
      <c r="H3" s="1">
        <v>1322</v>
      </c>
      <c r="I3" s="1"/>
      <c r="J3" s="1"/>
      <c r="K3" s="1"/>
      <c r="L3" s="1"/>
    </row>
    <row r="4" spans="1:12" x14ac:dyDescent="0.3">
      <c r="A4" s="1" t="s">
        <v>2</v>
      </c>
      <c r="B4" s="1" t="s">
        <v>1579</v>
      </c>
      <c r="C4" s="1">
        <v>785</v>
      </c>
      <c r="D4" s="1">
        <v>798.7</v>
      </c>
      <c r="E4" s="1">
        <v>1087.3</v>
      </c>
      <c r="F4" s="1">
        <v>1115.5</v>
      </c>
      <c r="G4" s="1">
        <v>1176.8</v>
      </c>
      <c r="H4" s="1">
        <v>1317.9</v>
      </c>
      <c r="I4" s="1"/>
      <c r="J4" s="1"/>
      <c r="K4" s="1"/>
      <c r="L4" s="1"/>
    </row>
    <row r="5" spans="1:12" x14ac:dyDescent="0.3">
      <c r="A5" s="1" t="s">
        <v>36</v>
      </c>
      <c r="B5" s="1" t="s">
        <v>1580</v>
      </c>
      <c r="C5" s="1">
        <v>2012</v>
      </c>
      <c r="D5" s="1">
        <v>1322</v>
      </c>
      <c r="E5" s="1">
        <v>1322</v>
      </c>
      <c r="F5" s="1">
        <v>1322</v>
      </c>
      <c r="G5" s="1">
        <v>1322</v>
      </c>
      <c r="H5" s="1">
        <v>1322</v>
      </c>
      <c r="I5" s="1"/>
      <c r="J5" s="1"/>
      <c r="K5" s="1"/>
      <c r="L5" s="1"/>
    </row>
    <row r="6" spans="1:12" x14ac:dyDescent="0.3">
      <c r="A6" s="1" t="s">
        <v>3</v>
      </c>
      <c r="B6" s="1" t="s">
        <v>1581</v>
      </c>
      <c r="C6" s="1">
        <v>744</v>
      </c>
      <c r="D6" s="1">
        <v>806</v>
      </c>
      <c r="E6" s="1">
        <v>813.5</v>
      </c>
      <c r="F6" s="1">
        <v>1141.5999999999999</v>
      </c>
      <c r="G6" s="1">
        <v>1273.4000000000001</v>
      </c>
      <c r="H6" s="1">
        <v>1483.7</v>
      </c>
      <c r="I6" s="1"/>
      <c r="J6" s="1"/>
      <c r="K6" s="1"/>
      <c r="L6" s="1"/>
    </row>
    <row r="7" spans="1:12" x14ac:dyDescent="0.3">
      <c r="A7" s="1" t="s">
        <v>3</v>
      </c>
      <c r="B7" s="1" t="s">
        <v>1582</v>
      </c>
      <c r="C7" s="1">
        <v>458</v>
      </c>
      <c r="D7" s="1">
        <v>504.9</v>
      </c>
      <c r="E7" s="1">
        <v>514.29999999999995</v>
      </c>
      <c r="F7" s="1">
        <v>0</v>
      </c>
      <c r="G7" s="1"/>
      <c r="H7" s="1"/>
      <c r="I7" s="1"/>
      <c r="J7" s="1"/>
      <c r="K7" s="1"/>
      <c r="L7" s="1"/>
    </row>
    <row r="8" spans="1:12" x14ac:dyDescent="0.3">
      <c r="A8" s="1" t="s">
        <v>5</v>
      </c>
      <c r="B8" s="1" t="s">
        <v>1583</v>
      </c>
      <c r="C8" s="1">
        <v>430</v>
      </c>
      <c r="D8" s="1">
        <v>614.5</v>
      </c>
      <c r="E8" s="1">
        <v>625.5</v>
      </c>
      <c r="F8" s="1">
        <v>666.2</v>
      </c>
      <c r="G8" s="1">
        <v>0</v>
      </c>
      <c r="H8" s="1"/>
      <c r="I8" s="1"/>
      <c r="J8" s="1"/>
      <c r="K8" s="1"/>
      <c r="L8" s="1"/>
    </row>
    <row r="9" spans="1:12" x14ac:dyDescent="0.3">
      <c r="A9" s="1" t="s">
        <v>40</v>
      </c>
      <c r="B9" s="1" t="s">
        <v>1584</v>
      </c>
      <c r="C9" s="1">
        <v>509</v>
      </c>
      <c r="D9" s="1">
        <v>658.1</v>
      </c>
      <c r="E9" s="1">
        <v>669.8</v>
      </c>
      <c r="F9" s="1">
        <v>708.9</v>
      </c>
      <c r="G9" s="1">
        <v>942.9</v>
      </c>
      <c r="H9" s="1">
        <v>0</v>
      </c>
      <c r="I9" s="1"/>
      <c r="J9" s="1"/>
      <c r="K9" s="1"/>
      <c r="L9" s="1"/>
    </row>
    <row r="10" spans="1:12" x14ac:dyDescent="0.3">
      <c r="A10" s="107" t="s">
        <v>1594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x14ac:dyDescent="0.3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26</v>
      </c>
      <c r="H11" s="1" t="s">
        <v>27</v>
      </c>
      <c r="I11" s="1" t="s">
        <v>28</v>
      </c>
      <c r="J11" s="1" t="s">
        <v>29</v>
      </c>
      <c r="K11" s="1" t="s">
        <v>30</v>
      </c>
      <c r="L11" s="1"/>
    </row>
    <row r="12" spans="1:12" x14ac:dyDescent="0.3">
      <c r="A12" s="1" t="s">
        <v>2</v>
      </c>
      <c r="B12" s="1" t="s">
        <v>1585</v>
      </c>
      <c r="C12" s="1">
        <v>1610</v>
      </c>
      <c r="D12" s="1">
        <v>1448</v>
      </c>
      <c r="E12" s="1">
        <v>1448</v>
      </c>
      <c r="F12" s="1">
        <v>1448</v>
      </c>
      <c r="G12" s="1">
        <v>1448</v>
      </c>
      <c r="H12" s="1">
        <v>1448</v>
      </c>
      <c r="I12" s="1">
        <v>1448</v>
      </c>
      <c r="J12" s="1">
        <v>1448</v>
      </c>
      <c r="K12" s="1">
        <v>1448</v>
      </c>
      <c r="L12" s="1"/>
    </row>
    <row r="13" spans="1:12" x14ac:dyDescent="0.3">
      <c r="A13" s="1" t="s">
        <v>2</v>
      </c>
      <c r="B13" s="1" t="s">
        <v>1586</v>
      </c>
      <c r="C13" s="1">
        <v>862</v>
      </c>
      <c r="D13" s="1">
        <v>869.9</v>
      </c>
      <c r="E13" s="1">
        <v>996.7</v>
      </c>
      <c r="F13" s="1">
        <v>1000.4</v>
      </c>
      <c r="G13" s="1">
        <v>1009.7</v>
      </c>
      <c r="H13" s="1">
        <v>1056</v>
      </c>
      <c r="I13" s="1">
        <v>1130.7</v>
      </c>
      <c r="J13" s="1">
        <v>1157.8</v>
      </c>
      <c r="K13" s="1">
        <v>1373.4</v>
      </c>
      <c r="L13" s="1"/>
    </row>
    <row r="14" spans="1:12" x14ac:dyDescent="0.3">
      <c r="A14" s="1" t="s">
        <v>36</v>
      </c>
      <c r="B14" s="1" t="s">
        <v>1587</v>
      </c>
      <c r="C14" s="1">
        <v>1868</v>
      </c>
      <c r="D14" s="1">
        <v>1448</v>
      </c>
      <c r="E14" s="1">
        <v>1448</v>
      </c>
      <c r="F14" s="1">
        <v>1448</v>
      </c>
      <c r="G14" s="1">
        <v>1448</v>
      </c>
      <c r="H14" s="1">
        <v>1448</v>
      </c>
      <c r="I14" s="1">
        <v>1448</v>
      </c>
      <c r="J14" s="1">
        <v>1448</v>
      </c>
      <c r="K14" s="1">
        <v>1448</v>
      </c>
      <c r="L14" s="1"/>
    </row>
    <row r="15" spans="1:12" x14ac:dyDescent="0.3">
      <c r="A15" s="1" t="s">
        <v>3</v>
      </c>
      <c r="B15" s="1" t="s">
        <v>1588</v>
      </c>
      <c r="C15" s="1">
        <v>805</v>
      </c>
      <c r="D15" s="1">
        <v>849.9</v>
      </c>
      <c r="E15" s="1">
        <v>854.1</v>
      </c>
      <c r="F15" s="1">
        <v>856.2</v>
      </c>
      <c r="G15" s="1">
        <v>856.2</v>
      </c>
      <c r="H15" s="1">
        <v>871.3</v>
      </c>
      <c r="I15" s="1">
        <v>1026.3</v>
      </c>
      <c r="J15" s="1">
        <v>1047</v>
      </c>
      <c r="K15" s="1">
        <v>0</v>
      </c>
      <c r="L15" s="1"/>
    </row>
    <row r="16" spans="1:12" x14ac:dyDescent="0.3">
      <c r="A16" s="103" t="s">
        <v>764</v>
      </c>
      <c r="B16" s="1" t="s">
        <v>1589</v>
      </c>
      <c r="C16" s="1">
        <v>28</v>
      </c>
      <c r="D16" s="1">
        <v>32.700000000000003</v>
      </c>
      <c r="E16" s="1">
        <v>35.200000000000003</v>
      </c>
      <c r="F16" s="1">
        <v>0</v>
      </c>
      <c r="G16" s="1"/>
      <c r="H16" s="1"/>
      <c r="I16" s="1"/>
      <c r="J16" s="1"/>
      <c r="K16" s="1"/>
      <c r="L16" s="1"/>
    </row>
    <row r="17" spans="1:12" x14ac:dyDescent="0.3">
      <c r="A17" s="1" t="s">
        <v>5</v>
      </c>
      <c r="B17" s="1" t="s">
        <v>1590</v>
      </c>
      <c r="C17" s="1">
        <v>669</v>
      </c>
      <c r="D17" s="1">
        <v>782.9</v>
      </c>
      <c r="E17" s="1">
        <v>791.2</v>
      </c>
      <c r="F17" s="1">
        <v>794.3</v>
      </c>
      <c r="G17" s="1">
        <v>803.5</v>
      </c>
      <c r="H17" s="1">
        <v>850.2</v>
      </c>
      <c r="I17" s="1">
        <v>0</v>
      </c>
      <c r="J17" s="1"/>
      <c r="K17" s="1"/>
      <c r="L17" s="1"/>
    </row>
    <row r="18" spans="1:12" x14ac:dyDescent="0.3">
      <c r="A18" s="1" t="s">
        <v>40</v>
      </c>
      <c r="B18" s="1" t="s">
        <v>1591</v>
      </c>
      <c r="C18" s="1">
        <v>1045</v>
      </c>
      <c r="D18" s="1">
        <v>1132.2</v>
      </c>
      <c r="E18" s="1">
        <v>1137.5999999999999</v>
      </c>
      <c r="F18" s="1">
        <v>1140.0999999999999</v>
      </c>
      <c r="G18" s="1">
        <v>1179.5999999999999</v>
      </c>
      <c r="H18" s="1">
        <v>1327.2</v>
      </c>
      <c r="I18" s="1">
        <v>1598.9</v>
      </c>
      <c r="J18" s="1">
        <v>1448</v>
      </c>
      <c r="K18" s="1">
        <v>1448</v>
      </c>
      <c r="L18" s="1"/>
    </row>
    <row r="19" spans="1:12" x14ac:dyDescent="0.3">
      <c r="A19" s="1" t="s">
        <v>40</v>
      </c>
      <c r="B19" s="1" t="s">
        <v>1592</v>
      </c>
      <c r="C19" s="1">
        <v>279</v>
      </c>
      <c r="D19" s="1">
        <v>305.8</v>
      </c>
      <c r="E19" s="1">
        <v>308.5</v>
      </c>
      <c r="F19" s="1">
        <v>317.7</v>
      </c>
      <c r="G19" s="1">
        <v>338.9</v>
      </c>
      <c r="H19" s="1">
        <v>0</v>
      </c>
      <c r="I19" s="1"/>
      <c r="J19" s="1"/>
      <c r="K19" s="1"/>
      <c r="L19" s="1"/>
    </row>
    <row r="20" spans="1:12" x14ac:dyDescent="0.3">
      <c r="A20" s="1" t="s">
        <v>40</v>
      </c>
      <c r="B20" s="1" t="s">
        <v>1593</v>
      </c>
      <c r="C20" s="1">
        <v>70</v>
      </c>
      <c r="D20" s="1">
        <v>83.3</v>
      </c>
      <c r="E20" s="1">
        <v>84.1</v>
      </c>
      <c r="F20" s="1">
        <v>91.9</v>
      </c>
      <c r="G20" s="1">
        <v>0</v>
      </c>
      <c r="H20" s="1"/>
      <c r="I20" s="1"/>
      <c r="J20" s="1"/>
      <c r="K20" s="1"/>
      <c r="L20" s="1"/>
    </row>
    <row r="21" spans="1:12" x14ac:dyDescent="0.3">
      <c r="A21" s="107" t="s">
        <v>1595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x14ac:dyDescent="0.3">
      <c r="A22" s="1" t="s">
        <v>20</v>
      </c>
      <c r="B22" s="1" t="s">
        <v>21</v>
      </c>
      <c r="C22" s="1" t="s">
        <v>22</v>
      </c>
      <c r="D22" s="1" t="s">
        <v>23</v>
      </c>
      <c r="E22" s="1" t="s">
        <v>24</v>
      </c>
      <c r="F22" s="1" t="s">
        <v>25</v>
      </c>
      <c r="G22" s="1" t="s">
        <v>26</v>
      </c>
      <c r="H22" s="1" t="s">
        <v>27</v>
      </c>
      <c r="I22" s="1" t="s">
        <v>28</v>
      </c>
      <c r="J22" s="1"/>
      <c r="K22" s="1"/>
      <c r="L22" s="1"/>
    </row>
    <row r="23" spans="1:12" x14ac:dyDescent="0.3">
      <c r="A23" s="1" t="s">
        <v>2</v>
      </c>
      <c r="B23" s="1" t="s">
        <v>1596</v>
      </c>
      <c r="C23" s="1">
        <v>895</v>
      </c>
      <c r="D23" s="1">
        <v>972.5</v>
      </c>
      <c r="E23" s="1">
        <v>974.8</v>
      </c>
      <c r="F23" s="1">
        <v>997.8</v>
      </c>
      <c r="G23" s="1">
        <v>1668.7</v>
      </c>
      <c r="H23" s="1">
        <v>1261</v>
      </c>
      <c r="I23" s="1">
        <v>1261</v>
      </c>
      <c r="J23" s="1"/>
      <c r="K23" s="1"/>
      <c r="L23" s="1"/>
    </row>
    <row r="24" spans="1:12" x14ac:dyDescent="0.3">
      <c r="A24" s="1" t="s">
        <v>2</v>
      </c>
      <c r="B24" s="1" t="s">
        <v>1597</v>
      </c>
      <c r="C24" s="1">
        <v>678</v>
      </c>
      <c r="D24" s="1">
        <v>722.8</v>
      </c>
      <c r="E24" s="1">
        <v>731.3</v>
      </c>
      <c r="F24" s="1">
        <v>769.7</v>
      </c>
      <c r="G24" s="1">
        <v>0</v>
      </c>
      <c r="H24" s="1"/>
      <c r="I24" s="1"/>
      <c r="J24" s="1"/>
      <c r="K24" s="1"/>
      <c r="L24" s="1"/>
    </row>
    <row r="25" spans="1:12" x14ac:dyDescent="0.3">
      <c r="A25" s="1" t="s">
        <v>36</v>
      </c>
      <c r="B25" s="1" t="s">
        <v>1598</v>
      </c>
      <c r="C25" s="1">
        <v>797</v>
      </c>
      <c r="D25" s="1">
        <v>951.8</v>
      </c>
      <c r="E25" s="1">
        <v>979.9</v>
      </c>
      <c r="F25" s="1">
        <v>1000.8</v>
      </c>
      <c r="G25" s="1">
        <v>1009</v>
      </c>
      <c r="H25" s="1">
        <v>1033.3</v>
      </c>
      <c r="I25" s="1">
        <v>1341.6</v>
      </c>
      <c r="J25" s="1"/>
      <c r="K25" s="1"/>
      <c r="L25" s="1"/>
    </row>
    <row r="26" spans="1:12" x14ac:dyDescent="0.3">
      <c r="A26" s="1" t="s">
        <v>3</v>
      </c>
      <c r="B26" s="1" t="s">
        <v>1599</v>
      </c>
      <c r="C26" s="1">
        <v>690</v>
      </c>
      <c r="D26" s="1">
        <v>767.8</v>
      </c>
      <c r="E26" s="1">
        <v>779</v>
      </c>
      <c r="F26" s="1">
        <v>818.1</v>
      </c>
      <c r="G26" s="1">
        <v>848.7</v>
      </c>
      <c r="H26" s="1">
        <v>952.7</v>
      </c>
      <c r="I26" s="1">
        <v>0</v>
      </c>
      <c r="J26" s="1"/>
      <c r="K26" s="1"/>
      <c r="L26" s="1"/>
    </row>
    <row r="27" spans="1:12" x14ac:dyDescent="0.3">
      <c r="A27" s="1" t="s">
        <v>6</v>
      </c>
      <c r="B27" s="1" t="s">
        <v>1600</v>
      </c>
      <c r="C27" s="1">
        <v>90</v>
      </c>
      <c r="D27" s="1">
        <v>149.6</v>
      </c>
      <c r="E27" s="1">
        <v>159.4</v>
      </c>
      <c r="F27" s="1">
        <v>0</v>
      </c>
      <c r="G27" s="1"/>
      <c r="H27" s="1"/>
      <c r="I27" s="1"/>
      <c r="J27" s="1"/>
      <c r="K27" s="1"/>
      <c r="L27" s="1"/>
    </row>
    <row r="28" spans="1:12" x14ac:dyDescent="0.3">
      <c r="A28" s="1" t="s">
        <v>5</v>
      </c>
      <c r="B28" s="1" t="s">
        <v>1601</v>
      </c>
      <c r="C28" s="1">
        <v>1825</v>
      </c>
      <c r="D28" s="1">
        <v>1261</v>
      </c>
      <c r="E28" s="1">
        <v>1261</v>
      </c>
      <c r="F28" s="1">
        <v>1261</v>
      </c>
      <c r="G28" s="1">
        <v>1261</v>
      </c>
      <c r="H28" s="1">
        <v>1261</v>
      </c>
      <c r="I28" s="1">
        <v>1261</v>
      </c>
      <c r="J28" s="1"/>
      <c r="K28" s="1"/>
      <c r="L28" s="1"/>
    </row>
    <row r="29" spans="1:12" x14ac:dyDescent="0.3">
      <c r="A29" s="104" t="s">
        <v>83</v>
      </c>
      <c r="B29" s="1" t="s">
        <v>1602</v>
      </c>
      <c r="C29" s="1">
        <v>68</v>
      </c>
      <c r="D29" s="1">
        <v>77.5</v>
      </c>
      <c r="E29" s="1">
        <v>0</v>
      </c>
      <c r="F29" s="1"/>
      <c r="G29" s="1"/>
      <c r="H29" s="1"/>
      <c r="I29" s="1"/>
      <c r="J29" s="1"/>
      <c r="K29" s="1"/>
      <c r="L29" s="1"/>
    </row>
    <row r="30" spans="1:12" x14ac:dyDescent="0.3">
      <c r="A30" s="107" t="s">
        <v>1603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x14ac:dyDescent="0.3">
      <c r="A31" s="1" t="s">
        <v>20</v>
      </c>
      <c r="B31" s="1" t="s">
        <v>21</v>
      </c>
      <c r="C31" s="1" t="s">
        <v>22</v>
      </c>
      <c r="D31" s="1" t="s">
        <v>23</v>
      </c>
      <c r="E31" s="1" t="s">
        <v>24</v>
      </c>
      <c r="F31" s="1" t="s">
        <v>25</v>
      </c>
      <c r="G31" s="1" t="s">
        <v>26</v>
      </c>
      <c r="H31" s="1" t="s">
        <v>27</v>
      </c>
      <c r="I31" s="1" t="s">
        <v>28</v>
      </c>
      <c r="J31" s="1" t="s">
        <v>29</v>
      </c>
      <c r="K31" s="1"/>
      <c r="L31" s="1"/>
    </row>
    <row r="32" spans="1:12" x14ac:dyDescent="0.3">
      <c r="A32" s="1" t="s">
        <v>2</v>
      </c>
      <c r="B32" s="1" t="s">
        <v>1604</v>
      </c>
      <c r="C32" s="1">
        <v>1747</v>
      </c>
      <c r="D32" s="1">
        <v>1096</v>
      </c>
      <c r="E32" s="1">
        <v>1096</v>
      </c>
      <c r="F32" s="1">
        <v>1096</v>
      </c>
      <c r="G32" s="1">
        <v>1096</v>
      </c>
      <c r="H32" s="1">
        <v>1096</v>
      </c>
      <c r="I32" s="1">
        <v>1096</v>
      </c>
      <c r="J32" s="1">
        <v>1096</v>
      </c>
      <c r="K32" s="1"/>
      <c r="L32" s="1"/>
    </row>
    <row r="33" spans="1:12" x14ac:dyDescent="0.3">
      <c r="A33" s="1" t="s">
        <v>2</v>
      </c>
      <c r="B33" s="1" t="s">
        <v>1605</v>
      </c>
      <c r="C33" s="1">
        <v>370</v>
      </c>
      <c r="D33" s="1">
        <v>742.6</v>
      </c>
      <c r="E33" s="1">
        <v>748.5</v>
      </c>
      <c r="F33" s="1">
        <v>764.7</v>
      </c>
      <c r="G33" s="1">
        <v>776.2</v>
      </c>
      <c r="H33" s="1">
        <v>1206.7</v>
      </c>
      <c r="I33" s="1">
        <v>1096</v>
      </c>
      <c r="J33" s="1">
        <v>1096</v>
      </c>
      <c r="K33" s="1"/>
      <c r="L33" s="1"/>
    </row>
    <row r="34" spans="1:12" x14ac:dyDescent="0.3">
      <c r="A34" s="1" t="s">
        <v>2</v>
      </c>
      <c r="B34" s="1" t="s">
        <v>1610</v>
      </c>
      <c r="C34" s="1">
        <v>333</v>
      </c>
      <c r="D34" s="1">
        <v>486.5</v>
      </c>
      <c r="E34" s="1">
        <v>494</v>
      </c>
      <c r="F34" s="1">
        <v>502.9</v>
      </c>
      <c r="G34" s="1">
        <v>516.20000000000005</v>
      </c>
      <c r="H34" s="1">
        <v>0</v>
      </c>
      <c r="I34" s="1"/>
      <c r="J34" s="1"/>
      <c r="K34" s="1"/>
      <c r="L34" s="1"/>
    </row>
    <row r="35" spans="1:12" x14ac:dyDescent="0.3">
      <c r="A35" s="1" t="s">
        <v>36</v>
      </c>
      <c r="B35" s="1" t="s">
        <v>1606</v>
      </c>
      <c r="C35" s="1">
        <v>376</v>
      </c>
      <c r="D35" s="1">
        <v>379.7</v>
      </c>
      <c r="E35" s="1">
        <v>395.7</v>
      </c>
      <c r="F35" s="1">
        <v>430.6</v>
      </c>
      <c r="G35" s="1">
        <v>0</v>
      </c>
      <c r="H35" s="1"/>
      <c r="I35" s="1"/>
      <c r="J35" s="1"/>
      <c r="K35" s="1"/>
      <c r="L35" s="1"/>
    </row>
    <row r="36" spans="1:12" x14ac:dyDescent="0.3">
      <c r="A36" s="1" t="s">
        <v>3</v>
      </c>
      <c r="B36" s="1" t="s">
        <v>1607</v>
      </c>
      <c r="C36" s="1">
        <v>692</v>
      </c>
      <c r="D36" s="1">
        <v>728.1</v>
      </c>
      <c r="E36" s="1">
        <v>740.5</v>
      </c>
      <c r="F36" s="1">
        <v>779.9</v>
      </c>
      <c r="G36" s="1">
        <v>885.5</v>
      </c>
      <c r="H36" s="1">
        <v>902.8</v>
      </c>
      <c r="I36" s="1">
        <v>911.1</v>
      </c>
      <c r="J36" s="1">
        <v>1551.3</v>
      </c>
      <c r="K36" s="1"/>
      <c r="L36" s="1"/>
    </row>
    <row r="37" spans="1:12" x14ac:dyDescent="0.3">
      <c r="A37" s="1" t="s">
        <v>3</v>
      </c>
      <c r="B37" s="1" t="s">
        <v>1608</v>
      </c>
      <c r="C37" s="1">
        <v>629</v>
      </c>
      <c r="D37" s="1">
        <v>655.8</v>
      </c>
      <c r="E37" s="1">
        <v>661.8</v>
      </c>
      <c r="F37" s="1">
        <v>693.2</v>
      </c>
      <c r="G37" s="1">
        <v>788.6</v>
      </c>
      <c r="H37" s="1">
        <v>798.8</v>
      </c>
      <c r="I37" s="1">
        <v>809.9</v>
      </c>
      <c r="J37" s="1">
        <v>0</v>
      </c>
      <c r="K37" s="1"/>
      <c r="L37" s="1"/>
    </row>
    <row r="38" spans="1:12" x14ac:dyDescent="0.3">
      <c r="A38" s="1" t="s">
        <v>5</v>
      </c>
      <c r="B38" s="1" t="s">
        <v>1609</v>
      </c>
      <c r="C38" s="1">
        <v>154</v>
      </c>
      <c r="D38" s="1">
        <v>169.7</v>
      </c>
      <c r="E38" s="1">
        <v>188</v>
      </c>
      <c r="F38" s="1">
        <v>0</v>
      </c>
      <c r="G38" s="1"/>
      <c r="H38" s="1"/>
      <c r="I38" s="1"/>
      <c r="J38" s="1"/>
      <c r="K38" s="1"/>
      <c r="L38" s="1"/>
    </row>
    <row r="39" spans="1:12" x14ac:dyDescent="0.3">
      <c r="A39" s="1" t="s">
        <v>40</v>
      </c>
      <c r="B39" s="1" t="s">
        <v>1611</v>
      </c>
      <c r="C39" s="1">
        <v>81</v>
      </c>
      <c r="D39" s="1">
        <v>86.2</v>
      </c>
      <c r="E39" s="1">
        <v>0</v>
      </c>
      <c r="F39" s="1"/>
      <c r="G39" s="1"/>
      <c r="H39" s="1"/>
      <c r="I39" s="1"/>
      <c r="J39" s="1"/>
      <c r="K39" s="1"/>
      <c r="L39" s="1"/>
    </row>
    <row r="40" spans="1:12" x14ac:dyDescent="0.3">
      <c r="A40" s="107" t="s">
        <v>1612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2" x14ac:dyDescent="0.3">
      <c r="A41" s="1" t="s">
        <v>20</v>
      </c>
      <c r="B41" s="1" t="s">
        <v>21</v>
      </c>
      <c r="C41" s="1" t="s">
        <v>22</v>
      </c>
      <c r="D41" s="1" t="s">
        <v>23</v>
      </c>
      <c r="E41" s="1" t="s">
        <v>24</v>
      </c>
      <c r="F41" s="1" t="s">
        <v>25</v>
      </c>
      <c r="G41" s="1" t="s">
        <v>26</v>
      </c>
      <c r="H41" s="1" t="s">
        <v>27</v>
      </c>
      <c r="I41" s="1" t="s">
        <v>28</v>
      </c>
      <c r="J41" s="1" t="s">
        <v>29</v>
      </c>
      <c r="K41" s="1"/>
      <c r="L41" s="1"/>
    </row>
    <row r="42" spans="1:12" x14ac:dyDescent="0.3">
      <c r="A42" s="1" t="s">
        <v>2</v>
      </c>
      <c r="B42" s="1" t="s">
        <v>1613</v>
      </c>
      <c r="C42" s="1">
        <v>1148</v>
      </c>
      <c r="D42" s="1">
        <v>1135</v>
      </c>
      <c r="E42" s="1">
        <v>1135</v>
      </c>
      <c r="F42" s="1">
        <v>1135</v>
      </c>
      <c r="G42" s="1">
        <v>1135</v>
      </c>
      <c r="H42" s="1">
        <v>1135</v>
      </c>
      <c r="I42" s="1">
        <v>1135</v>
      </c>
      <c r="J42" s="1">
        <v>1135</v>
      </c>
      <c r="K42" s="1"/>
      <c r="L42" s="1"/>
    </row>
    <row r="43" spans="1:12" x14ac:dyDescent="0.3">
      <c r="A43" s="1" t="s">
        <v>2</v>
      </c>
      <c r="B43" s="1" t="s">
        <v>1614</v>
      </c>
      <c r="C43" s="1">
        <v>729</v>
      </c>
      <c r="D43" s="1">
        <v>738.9</v>
      </c>
      <c r="E43" s="1">
        <v>761.1</v>
      </c>
      <c r="F43" s="1">
        <v>829.4</v>
      </c>
      <c r="G43" s="1">
        <v>884.5</v>
      </c>
      <c r="H43" s="1">
        <v>906.7</v>
      </c>
      <c r="I43" s="1">
        <v>925</v>
      </c>
      <c r="J43" s="1">
        <v>0</v>
      </c>
      <c r="K43" s="1"/>
      <c r="L43" s="1"/>
    </row>
    <row r="44" spans="1:12" x14ac:dyDescent="0.3">
      <c r="A44" s="1" t="s">
        <v>36</v>
      </c>
      <c r="B44" s="1" t="s">
        <v>1615</v>
      </c>
      <c r="C44" s="1">
        <v>889</v>
      </c>
      <c r="D44" s="1">
        <v>889.2</v>
      </c>
      <c r="E44" s="1">
        <v>914.2</v>
      </c>
      <c r="F44" s="1">
        <v>933.2</v>
      </c>
      <c r="G44" s="1">
        <v>991.2</v>
      </c>
      <c r="H44" s="1">
        <v>1019.2</v>
      </c>
      <c r="I44" s="1">
        <v>1039.7</v>
      </c>
      <c r="J44" s="1">
        <v>1235.2</v>
      </c>
      <c r="K44" s="1"/>
      <c r="L44" s="1"/>
    </row>
    <row r="45" spans="1:12" x14ac:dyDescent="0.3">
      <c r="A45" s="1" t="s">
        <v>3</v>
      </c>
      <c r="B45" s="1" t="s">
        <v>1616</v>
      </c>
      <c r="C45" s="1">
        <v>818</v>
      </c>
      <c r="D45" s="1">
        <v>818.9</v>
      </c>
      <c r="E45" s="1">
        <v>843.9</v>
      </c>
      <c r="F45" s="1">
        <v>870.9</v>
      </c>
      <c r="G45" s="1">
        <v>913.9</v>
      </c>
      <c r="H45" s="1">
        <v>1252.9000000000001</v>
      </c>
      <c r="I45" s="1">
        <v>1135</v>
      </c>
      <c r="J45" s="1">
        <v>1135</v>
      </c>
      <c r="K45" s="1"/>
      <c r="L45" s="1"/>
    </row>
    <row r="46" spans="1:12" x14ac:dyDescent="0.3">
      <c r="A46" s="1" t="s">
        <v>3</v>
      </c>
      <c r="B46" s="1" t="s">
        <v>1617</v>
      </c>
      <c r="C46" s="1">
        <v>369</v>
      </c>
      <c r="D46" s="1">
        <v>369.3</v>
      </c>
      <c r="E46" s="1">
        <v>379.3</v>
      </c>
      <c r="F46" s="1">
        <v>393.3</v>
      </c>
      <c r="G46" s="1">
        <v>445.3</v>
      </c>
      <c r="H46" s="1">
        <v>0</v>
      </c>
      <c r="I46" s="1"/>
      <c r="J46" s="1"/>
      <c r="K46" s="1"/>
      <c r="L46" s="1"/>
    </row>
    <row r="47" spans="1:12" x14ac:dyDescent="0.3">
      <c r="A47" s="1" t="s">
        <v>5</v>
      </c>
      <c r="B47" s="1" t="s">
        <v>1618</v>
      </c>
      <c r="C47" s="1">
        <v>219</v>
      </c>
      <c r="D47" s="1">
        <v>219.2</v>
      </c>
      <c r="E47" s="1">
        <v>248.2</v>
      </c>
      <c r="F47" s="1">
        <v>308.3</v>
      </c>
      <c r="G47" s="1">
        <v>0</v>
      </c>
      <c r="H47" s="1"/>
      <c r="I47" s="1"/>
      <c r="J47" s="1"/>
      <c r="K47" s="1"/>
      <c r="L47" s="1"/>
    </row>
    <row r="48" spans="1:12" x14ac:dyDescent="0.3">
      <c r="A48" s="1" t="s">
        <v>6</v>
      </c>
      <c r="B48" s="1" t="s">
        <v>1619</v>
      </c>
      <c r="C48" s="1">
        <v>186</v>
      </c>
      <c r="D48" s="1">
        <v>186.5</v>
      </c>
      <c r="E48" s="1">
        <v>223.5</v>
      </c>
      <c r="F48" s="1">
        <v>0</v>
      </c>
      <c r="G48" s="1"/>
      <c r="H48" s="1"/>
      <c r="I48" s="1"/>
      <c r="J48" s="1"/>
      <c r="K48" s="1"/>
      <c r="L48" s="1"/>
    </row>
    <row r="49" spans="1:12" x14ac:dyDescent="0.3">
      <c r="A49" s="1" t="s">
        <v>40</v>
      </c>
      <c r="B49" s="1" t="s">
        <v>1620</v>
      </c>
      <c r="C49" s="1">
        <v>179</v>
      </c>
      <c r="D49" s="1">
        <v>179.4</v>
      </c>
      <c r="E49" s="1">
        <v>0</v>
      </c>
      <c r="F49" s="1"/>
      <c r="G49" s="1"/>
      <c r="H49" s="1"/>
      <c r="I49" s="1"/>
      <c r="J49" s="1"/>
      <c r="K49" s="1"/>
      <c r="L49" s="1"/>
    </row>
    <row r="50" spans="1:12" x14ac:dyDescent="0.3">
      <c r="A50" s="107" t="s">
        <v>1631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x14ac:dyDescent="0.3">
      <c r="A51" s="1" t="s">
        <v>20</v>
      </c>
      <c r="B51" s="1" t="s">
        <v>21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26</v>
      </c>
      <c r="H51" s="1" t="s">
        <v>27</v>
      </c>
      <c r="I51" s="1" t="s">
        <v>28</v>
      </c>
      <c r="J51" s="1" t="s">
        <v>29</v>
      </c>
      <c r="K51" s="1" t="s">
        <v>30</v>
      </c>
      <c r="L51" s="1"/>
    </row>
    <row r="52" spans="1:12" x14ac:dyDescent="0.3">
      <c r="A52" s="1" t="s">
        <v>2</v>
      </c>
      <c r="B52" s="1" t="s">
        <v>1621</v>
      </c>
      <c r="C52" s="1">
        <v>825</v>
      </c>
      <c r="D52" s="1">
        <v>805</v>
      </c>
      <c r="E52" s="1">
        <v>805</v>
      </c>
      <c r="F52" s="1">
        <v>805</v>
      </c>
      <c r="G52" s="1">
        <v>805</v>
      </c>
      <c r="H52" s="1">
        <v>805</v>
      </c>
      <c r="I52" s="1">
        <v>805</v>
      </c>
      <c r="J52" s="1">
        <v>805</v>
      </c>
      <c r="K52" s="1">
        <v>805</v>
      </c>
      <c r="L52" s="1"/>
    </row>
    <row r="53" spans="1:12" x14ac:dyDescent="0.3">
      <c r="A53" s="1" t="s">
        <v>2</v>
      </c>
      <c r="B53" s="1" t="s">
        <v>1622</v>
      </c>
      <c r="C53" s="1">
        <v>545</v>
      </c>
      <c r="D53" s="1">
        <v>549.6</v>
      </c>
      <c r="E53" s="1">
        <v>566.9</v>
      </c>
      <c r="F53" s="1">
        <v>569.9</v>
      </c>
      <c r="G53" s="1">
        <v>582.9</v>
      </c>
      <c r="H53" s="1">
        <v>595.20000000000005</v>
      </c>
      <c r="I53" s="1">
        <v>682.9</v>
      </c>
      <c r="J53" s="1">
        <v>774.5</v>
      </c>
      <c r="K53" s="1">
        <v>839.7</v>
      </c>
      <c r="L53" s="1"/>
    </row>
    <row r="54" spans="1:12" x14ac:dyDescent="0.3">
      <c r="A54" s="1" t="s">
        <v>36</v>
      </c>
      <c r="B54" s="1" t="s">
        <v>1623</v>
      </c>
      <c r="C54" s="1">
        <v>342</v>
      </c>
      <c r="D54" s="1">
        <v>344.3</v>
      </c>
      <c r="E54" s="1">
        <v>344.5</v>
      </c>
      <c r="F54" s="1">
        <v>350.5</v>
      </c>
      <c r="G54" s="1">
        <v>372.5</v>
      </c>
      <c r="H54" s="1">
        <v>408.7</v>
      </c>
      <c r="I54" s="1">
        <v>432.1</v>
      </c>
      <c r="J54" s="1">
        <v>471.2</v>
      </c>
      <c r="K54" s="1">
        <v>0</v>
      </c>
      <c r="L54" s="1"/>
    </row>
    <row r="55" spans="1:12" x14ac:dyDescent="0.3">
      <c r="A55" s="1" t="s">
        <v>3</v>
      </c>
      <c r="B55" s="1" t="s">
        <v>1624</v>
      </c>
      <c r="C55" s="1">
        <v>867</v>
      </c>
      <c r="D55" s="1">
        <v>805</v>
      </c>
      <c r="E55" s="1">
        <v>805</v>
      </c>
      <c r="F55" s="1">
        <v>805</v>
      </c>
      <c r="G55" s="1">
        <v>805</v>
      </c>
      <c r="H55" s="1">
        <v>805</v>
      </c>
      <c r="I55" s="1">
        <v>805</v>
      </c>
      <c r="J55" s="1">
        <v>805</v>
      </c>
      <c r="K55" s="1">
        <v>805</v>
      </c>
      <c r="L55" s="1"/>
    </row>
    <row r="56" spans="1:12" x14ac:dyDescent="0.3">
      <c r="A56" s="1" t="s">
        <v>3</v>
      </c>
      <c r="B56" s="1" t="s">
        <v>1625</v>
      </c>
      <c r="C56" s="1">
        <v>245</v>
      </c>
      <c r="D56" s="1">
        <v>288.3</v>
      </c>
      <c r="E56" s="1">
        <v>288.8</v>
      </c>
      <c r="F56" s="1">
        <v>293</v>
      </c>
      <c r="G56" s="1">
        <v>296.39999999999998</v>
      </c>
      <c r="H56" s="1">
        <v>326.89999999999998</v>
      </c>
      <c r="I56" s="1">
        <v>379.9</v>
      </c>
      <c r="J56" s="1">
        <v>0</v>
      </c>
      <c r="K56" s="1"/>
      <c r="L56" s="1"/>
    </row>
    <row r="57" spans="1:12" x14ac:dyDescent="0.3">
      <c r="A57" s="1" t="s">
        <v>5</v>
      </c>
      <c r="B57" s="1" t="s">
        <v>1626</v>
      </c>
      <c r="C57" s="1">
        <v>133</v>
      </c>
      <c r="D57" s="1">
        <v>134.30000000000001</v>
      </c>
      <c r="E57" s="1">
        <v>134.5</v>
      </c>
      <c r="F57" s="1">
        <v>137.5</v>
      </c>
      <c r="G57" s="1">
        <v>142.6</v>
      </c>
      <c r="H57" s="1">
        <v>0</v>
      </c>
      <c r="I57" s="1"/>
      <c r="J57" s="1"/>
      <c r="K57" s="1"/>
      <c r="L57" s="1"/>
    </row>
    <row r="58" spans="1:12" x14ac:dyDescent="0.3">
      <c r="A58" s="1" t="s">
        <v>6</v>
      </c>
      <c r="B58" s="1" t="s">
        <v>1627</v>
      </c>
      <c r="C58" s="1">
        <v>178</v>
      </c>
      <c r="D58" s="1">
        <v>180.5</v>
      </c>
      <c r="E58" s="1">
        <v>181.1</v>
      </c>
      <c r="F58" s="1">
        <v>182.1</v>
      </c>
      <c r="G58" s="1">
        <v>188.3</v>
      </c>
      <c r="H58" s="1">
        <v>231.3</v>
      </c>
      <c r="I58" s="1">
        <v>0</v>
      </c>
      <c r="J58" s="1"/>
      <c r="K58" s="1"/>
      <c r="L58" s="1"/>
    </row>
    <row r="59" spans="1:12" x14ac:dyDescent="0.3">
      <c r="A59" s="104" t="s">
        <v>83</v>
      </c>
      <c r="B59" s="1" t="s">
        <v>1628</v>
      </c>
      <c r="C59" s="1">
        <v>53</v>
      </c>
      <c r="D59" s="1">
        <v>53.9</v>
      </c>
      <c r="E59" s="1">
        <v>54</v>
      </c>
      <c r="F59" s="1">
        <v>60</v>
      </c>
      <c r="G59" s="1">
        <v>0</v>
      </c>
      <c r="H59" s="1"/>
      <c r="I59" s="1"/>
      <c r="J59" s="1"/>
      <c r="K59" s="1"/>
      <c r="L59" s="1"/>
    </row>
    <row r="60" spans="1:12" x14ac:dyDescent="0.3">
      <c r="A60" s="105" t="s">
        <v>1630</v>
      </c>
      <c r="B60" s="1" t="s">
        <v>1629</v>
      </c>
      <c r="C60" s="1">
        <v>29</v>
      </c>
      <c r="D60" s="1">
        <v>29.3</v>
      </c>
      <c r="E60" s="1">
        <v>29.3</v>
      </c>
      <c r="F60" s="1">
        <v>0</v>
      </c>
      <c r="G60" s="1"/>
      <c r="H60" s="1"/>
      <c r="I60" s="1"/>
      <c r="J60" s="1"/>
      <c r="K60" s="1"/>
      <c r="L60" s="1"/>
    </row>
    <row r="61" spans="1:12" x14ac:dyDescent="0.3">
      <c r="A61" s="107" t="s">
        <v>1632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1:12" x14ac:dyDescent="0.3">
      <c r="A62" s="1" t="s">
        <v>20</v>
      </c>
      <c r="B62" s="1" t="s">
        <v>21</v>
      </c>
      <c r="C62" s="1" t="s">
        <v>22</v>
      </c>
      <c r="D62" s="1" t="s">
        <v>23</v>
      </c>
      <c r="E62" s="1" t="s">
        <v>24</v>
      </c>
      <c r="F62" s="1" t="s">
        <v>25</v>
      </c>
      <c r="G62" s="1" t="s">
        <v>26</v>
      </c>
      <c r="H62" s="1" t="s">
        <v>27</v>
      </c>
      <c r="I62" s="1" t="s">
        <v>28</v>
      </c>
      <c r="J62" s="1"/>
      <c r="K62" s="1"/>
      <c r="L62" s="1"/>
    </row>
    <row r="63" spans="1:12" x14ac:dyDescent="0.3">
      <c r="A63" s="1" t="s">
        <v>2</v>
      </c>
      <c r="B63" s="1" t="s">
        <v>1633</v>
      </c>
      <c r="C63" s="1">
        <v>1195</v>
      </c>
      <c r="D63" s="1">
        <v>1189</v>
      </c>
      <c r="E63" s="1">
        <v>1189</v>
      </c>
      <c r="F63" s="1">
        <v>1189</v>
      </c>
      <c r="G63" s="1">
        <v>1189</v>
      </c>
      <c r="H63" s="1">
        <v>1189</v>
      </c>
      <c r="I63" s="1">
        <v>1189</v>
      </c>
      <c r="J63" s="1"/>
      <c r="K63" s="1"/>
      <c r="L63" s="1"/>
    </row>
    <row r="64" spans="1:12" x14ac:dyDescent="0.3">
      <c r="A64" s="1" t="s">
        <v>2</v>
      </c>
      <c r="B64" s="1" t="s">
        <v>1634</v>
      </c>
      <c r="C64" s="1">
        <v>398</v>
      </c>
      <c r="D64" s="1">
        <v>399.2</v>
      </c>
      <c r="E64" s="1">
        <v>403.8</v>
      </c>
      <c r="F64" s="1">
        <v>403.9</v>
      </c>
      <c r="G64" s="1">
        <v>491.1</v>
      </c>
      <c r="H64" s="1">
        <v>524.9</v>
      </c>
      <c r="I64" s="1">
        <v>604.5</v>
      </c>
      <c r="J64" s="1"/>
      <c r="K64" s="1"/>
      <c r="L64" s="1"/>
    </row>
    <row r="65" spans="1:12" x14ac:dyDescent="0.3">
      <c r="A65" s="1" t="s">
        <v>36</v>
      </c>
      <c r="B65" s="1" t="s">
        <v>1635</v>
      </c>
      <c r="C65" s="1">
        <v>1318</v>
      </c>
      <c r="D65" s="1">
        <v>1189</v>
      </c>
      <c r="E65" s="1">
        <v>1189</v>
      </c>
      <c r="F65" s="1">
        <v>1189</v>
      </c>
      <c r="G65" s="1">
        <v>1189</v>
      </c>
      <c r="H65" s="1">
        <v>1189</v>
      </c>
      <c r="I65" s="1">
        <v>1189</v>
      </c>
      <c r="J65" s="1"/>
      <c r="K65" s="1"/>
      <c r="L65" s="1"/>
    </row>
    <row r="66" spans="1:12" x14ac:dyDescent="0.3">
      <c r="A66" s="1" t="s">
        <v>3</v>
      </c>
      <c r="B66" s="1" t="s">
        <v>1636</v>
      </c>
      <c r="C66" s="1">
        <v>935</v>
      </c>
      <c r="D66" s="1">
        <v>960.1</v>
      </c>
      <c r="E66" s="1">
        <v>960.4</v>
      </c>
      <c r="F66" s="1">
        <v>971.1</v>
      </c>
      <c r="G66" s="1">
        <v>1040.2</v>
      </c>
      <c r="H66" s="1">
        <v>1154.2</v>
      </c>
      <c r="I66" s="1">
        <v>1283.3</v>
      </c>
      <c r="J66" s="1"/>
      <c r="K66" s="1"/>
      <c r="L66" s="1"/>
    </row>
    <row r="67" spans="1:12" x14ac:dyDescent="0.3">
      <c r="A67" s="1" t="s">
        <v>40</v>
      </c>
      <c r="B67" s="1" t="s">
        <v>1637</v>
      </c>
      <c r="C67" s="1">
        <v>311</v>
      </c>
      <c r="D67" s="1">
        <v>323.8</v>
      </c>
      <c r="E67" s="1">
        <v>323.89999999999998</v>
      </c>
      <c r="F67" s="1">
        <v>379.3</v>
      </c>
      <c r="G67" s="1">
        <v>419.7</v>
      </c>
      <c r="H67" s="1">
        <v>492.4</v>
      </c>
      <c r="I67" s="1">
        <v>0</v>
      </c>
      <c r="J67" s="1"/>
      <c r="K67" s="1"/>
      <c r="L67" s="1"/>
    </row>
    <row r="68" spans="1:12" x14ac:dyDescent="0.3">
      <c r="A68" s="1" t="s">
        <v>5</v>
      </c>
      <c r="B68" s="1" t="s">
        <v>1638</v>
      </c>
      <c r="C68" s="1">
        <v>245</v>
      </c>
      <c r="D68" s="1">
        <v>270</v>
      </c>
      <c r="E68" s="1">
        <v>272.10000000000002</v>
      </c>
      <c r="F68" s="1">
        <v>292.89999999999998</v>
      </c>
      <c r="G68" s="1">
        <v>332.1</v>
      </c>
      <c r="H68" s="1">
        <v>0</v>
      </c>
      <c r="I68" s="1"/>
      <c r="J68" s="1"/>
      <c r="K68" s="1"/>
      <c r="L68" s="1"/>
    </row>
    <row r="69" spans="1:12" x14ac:dyDescent="0.3">
      <c r="A69" s="1" t="s">
        <v>6</v>
      </c>
      <c r="B69" s="1" t="s">
        <v>1639</v>
      </c>
      <c r="C69" s="1">
        <v>256</v>
      </c>
      <c r="D69" s="1">
        <v>260.5</v>
      </c>
      <c r="E69" s="1">
        <v>260.8</v>
      </c>
      <c r="F69" s="1">
        <v>268.39999999999998</v>
      </c>
      <c r="G69" s="1">
        <v>0</v>
      </c>
      <c r="H69" s="1"/>
      <c r="I69" s="1"/>
      <c r="J69" s="1"/>
      <c r="K69" s="1"/>
      <c r="L69" s="1"/>
    </row>
    <row r="70" spans="1:12" x14ac:dyDescent="0.3">
      <c r="A70" s="1" t="s">
        <v>40</v>
      </c>
      <c r="B70" s="1" t="s">
        <v>1640</v>
      </c>
      <c r="C70" s="1">
        <v>97</v>
      </c>
      <c r="D70" s="1">
        <v>117.4</v>
      </c>
      <c r="E70" s="1">
        <v>117.5</v>
      </c>
      <c r="F70" s="1">
        <v>0</v>
      </c>
      <c r="G70" s="1"/>
      <c r="H70" s="1"/>
      <c r="I70" s="1"/>
      <c r="J70" s="1"/>
      <c r="K70" s="1"/>
      <c r="L70" s="1"/>
    </row>
    <row r="71" spans="1:12" x14ac:dyDescent="0.3">
      <c r="A71" s="107" t="s">
        <v>1641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x14ac:dyDescent="0.3">
      <c r="A72" s="1" t="s">
        <v>20</v>
      </c>
      <c r="B72" s="1" t="s">
        <v>21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26</v>
      </c>
      <c r="H72" s="1" t="s">
        <v>27</v>
      </c>
      <c r="I72" s="1" t="s">
        <v>28</v>
      </c>
      <c r="J72" s="1" t="s">
        <v>29</v>
      </c>
      <c r="K72" s="1" t="s">
        <v>30</v>
      </c>
      <c r="L72" s="1"/>
    </row>
    <row r="73" spans="1:12" x14ac:dyDescent="0.3">
      <c r="A73" s="1" t="s">
        <v>2</v>
      </c>
      <c r="B73" s="1" t="s">
        <v>1642</v>
      </c>
      <c r="C73" s="1">
        <v>753</v>
      </c>
      <c r="D73" s="1">
        <v>725</v>
      </c>
      <c r="E73" s="1">
        <v>725</v>
      </c>
      <c r="F73" s="1">
        <v>725</v>
      </c>
      <c r="G73" s="1">
        <v>725</v>
      </c>
      <c r="H73" s="1">
        <v>725</v>
      </c>
      <c r="I73" s="1">
        <v>725</v>
      </c>
      <c r="J73" s="1">
        <v>725</v>
      </c>
      <c r="K73" s="1">
        <v>725</v>
      </c>
      <c r="L73" s="1"/>
    </row>
    <row r="74" spans="1:12" x14ac:dyDescent="0.3">
      <c r="A74" s="1" t="s">
        <v>2</v>
      </c>
      <c r="B74" s="1" t="s">
        <v>1643</v>
      </c>
      <c r="C74" s="1">
        <v>632</v>
      </c>
      <c r="D74" s="1">
        <v>650.5</v>
      </c>
      <c r="E74" s="1">
        <v>653.5</v>
      </c>
      <c r="F74" s="1">
        <v>676.7</v>
      </c>
      <c r="G74" s="1">
        <v>866.6</v>
      </c>
      <c r="H74" s="1">
        <v>725</v>
      </c>
      <c r="I74" s="1">
        <v>725</v>
      </c>
      <c r="J74" s="1">
        <v>725</v>
      </c>
      <c r="K74" s="1">
        <v>725</v>
      </c>
      <c r="L74" s="1"/>
    </row>
    <row r="75" spans="1:12" x14ac:dyDescent="0.3">
      <c r="A75" s="1" t="s">
        <v>2</v>
      </c>
      <c r="B75" s="1" t="s">
        <v>1649</v>
      </c>
      <c r="C75" s="1">
        <v>210</v>
      </c>
      <c r="D75" s="1">
        <v>215.4</v>
      </c>
      <c r="E75" s="1">
        <v>216.5</v>
      </c>
      <c r="F75" s="1">
        <v>222.5</v>
      </c>
      <c r="G75" s="1">
        <v>0</v>
      </c>
      <c r="H75" s="1"/>
      <c r="I75" s="1"/>
      <c r="J75" s="1"/>
      <c r="K75" s="1"/>
      <c r="L75" s="1"/>
    </row>
    <row r="76" spans="1:12" x14ac:dyDescent="0.3">
      <c r="A76" s="1" t="s">
        <v>36</v>
      </c>
      <c r="B76" s="1" t="s">
        <v>1644</v>
      </c>
      <c r="C76" s="1">
        <v>588</v>
      </c>
      <c r="D76" s="1">
        <v>588.6</v>
      </c>
      <c r="E76" s="1">
        <v>601.70000000000005</v>
      </c>
      <c r="F76" s="1">
        <v>641.70000000000005</v>
      </c>
      <c r="G76" s="1">
        <v>646.70000000000005</v>
      </c>
      <c r="H76" s="1">
        <v>649.9</v>
      </c>
      <c r="I76" s="1">
        <v>664.1</v>
      </c>
      <c r="J76" s="1">
        <v>688.9</v>
      </c>
      <c r="K76" s="1">
        <v>836.4</v>
      </c>
      <c r="L76" s="1"/>
    </row>
    <row r="77" spans="1:12" x14ac:dyDescent="0.3">
      <c r="A77" s="1" t="s">
        <v>3</v>
      </c>
      <c r="B77" s="1" t="s">
        <v>1645</v>
      </c>
      <c r="C77" s="1">
        <v>545</v>
      </c>
      <c r="D77" s="1">
        <v>545.9</v>
      </c>
      <c r="E77" s="1">
        <v>549.9</v>
      </c>
      <c r="F77" s="1">
        <v>578.9</v>
      </c>
      <c r="G77" s="1">
        <v>582.9</v>
      </c>
      <c r="H77" s="1">
        <v>596.79999999999995</v>
      </c>
      <c r="I77" s="1">
        <v>864.2</v>
      </c>
      <c r="J77" s="1">
        <v>725</v>
      </c>
      <c r="K77" s="1">
        <v>725</v>
      </c>
      <c r="L77" s="1"/>
    </row>
    <row r="78" spans="1:12" x14ac:dyDescent="0.3">
      <c r="A78" s="1" t="s">
        <v>3</v>
      </c>
      <c r="B78" s="1" t="s">
        <v>1646</v>
      </c>
      <c r="C78" s="1">
        <v>292</v>
      </c>
      <c r="D78" s="1">
        <v>292.10000000000002</v>
      </c>
      <c r="E78" s="1">
        <v>293.10000000000002</v>
      </c>
      <c r="F78" s="1">
        <v>315.10000000000002</v>
      </c>
      <c r="G78" s="1">
        <v>316.2</v>
      </c>
      <c r="H78" s="1">
        <v>320.10000000000002</v>
      </c>
      <c r="I78" s="1">
        <v>0</v>
      </c>
      <c r="J78" s="1"/>
      <c r="K78" s="1"/>
      <c r="L78" s="1"/>
    </row>
    <row r="79" spans="1:12" x14ac:dyDescent="0.3">
      <c r="A79" s="1" t="s">
        <v>5</v>
      </c>
      <c r="B79" s="1" t="s">
        <v>1647</v>
      </c>
      <c r="C79" s="1">
        <v>206</v>
      </c>
      <c r="D79" s="1">
        <v>206.3</v>
      </c>
      <c r="E79" s="1">
        <v>211.3</v>
      </c>
      <c r="F79" s="1">
        <v>0</v>
      </c>
      <c r="G79" s="1"/>
      <c r="H79" s="1"/>
      <c r="I79" s="1"/>
      <c r="J79" s="1"/>
      <c r="K79" s="1"/>
      <c r="L79" s="1"/>
    </row>
    <row r="80" spans="1:12" x14ac:dyDescent="0.3">
      <c r="A80" s="1" t="s">
        <v>6</v>
      </c>
      <c r="B80" s="1" t="s">
        <v>1648</v>
      </c>
      <c r="C80" s="1">
        <v>364</v>
      </c>
      <c r="D80" s="1">
        <v>365</v>
      </c>
      <c r="E80" s="1">
        <v>366</v>
      </c>
      <c r="F80" s="1">
        <v>425.1</v>
      </c>
      <c r="G80" s="1">
        <v>440.3</v>
      </c>
      <c r="H80" s="1">
        <v>489.7</v>
      </c>
      <c r="I80" s="1">
        <v>500.2</v>
      </c>
      <c r="J80" s="1">
        <v>534.79999999999995</v>
      </c>
      <c r="K80" s="1">
        <v>0</v>
      </c>
      <c r="L80" s="1"/>
    </row>
    <row r="81" spans="1:12" x14ac:dyDescent="0.3">
      <c r="A81" s="104" t="s">
        <v>83</v>
      </c>
      <c r="B81" s="1" t="s">
        <v>1650</v>
      </c>
      <c r="C81" s="1">
        <v>32</v>
      </c>
      <c r="D81" s="1">
        <v>32.1</v>
      </c>
      <c r="E81" s="1">
        <v>0</v>
      </c>
      <c r="F81" s="1"/>
      <c r="G81" s="1"/>
      <c r="H81" s="1"/>
      <c r="I81" s="1"/>
      <c r="J81" s="1"/>
      <c r="K81" s="1"/>
      <c r="L81" s="1"/>
    </row>
    <row r="82" spans="1:12" x14ac:dyDescent="0.3">
      <c r="A82" s="107" t="s">
        <v>1651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1:12" x14ac:dyDescent="0.3">
      <c r="A83" s="1" t="s">
        <v>20</v>
      </c>
      <c r="B83" s="1" t="s">
        <v>21</v>
      </c>
      <c r="C83" s="1" t="s">
        <v>22</v>
      </c>
      <c r="D83" s="1" t="s">
        <v>23</v>
      </c>
      <c r="E83" s="1" t="s">
        <v>24</v>
      </c>
      <c r="F83" s="1" t="s">
        <v>25</v>
      </c>
      <c r="G83" s="1" t="s">
        <v>26</v>
      </c>
      <c r="H83" s="1" t="s">
        <v>27</v>
      </c>
      <c r="I83" s="1" t="s">
        <v>28</v>
      </c>
      <c r="J83" s="1" t="s">
        <v>29</v>
      </c>
      <c r="K83" s="1"/>
      <c r="L83" s="1"/>
    </row>
    <row r="84" spans="1:12" x14ac:dyDescent="0.3">
      <c r="A84" s="1" t="s">
        <v>2</v>
      </c>
      <c r="B84" s="1" t="s">
        <v>1652</v>
      </c>
      <c r="C84" s="1">
        <v>1028</v>
      </c>
      <c r="D84" s="1">
        <v>1042.9000000000001</v>
      </c>
      <c r="E84" s="1">
        <v>1049.4000000000001</v>
      </c>
      <c r="F84" s="1">
        <v>1068.8</v>
      </c>
      <c r="G84" s="1">
        <v>1145.9000000000001</v>
      </c>
      <c r="H84" s="1">
        <v>1224.4000000000001</v>
      </c>
      <c r="I84" s="1">
        <v>1235.0999999999999</v>
      </c>
      <c r="J84" s="1">
        <v>0</v>
      </c>
      <c r="K84" s="1"/>
      <c r="L84" s="1"/>
    </row>
    <row r="85" spans="1:12" x14ac:dyDescent="0.3">
      <c r="A85" s="106" t="s">
        <v>120</v>
      </c>
      <c r="B85" s="1" t="s">
        <v>1653</v>
      </c>
      <c r="C85" s="1">
        <v>31</v>
      </c>
      <c r="D85" s="1">
        <v>45.9</v>
      </c>
      <c r="E85" s="1">
        <v>0</v>
      </c>
      <c r="F85" s="1"/>
      <c r="G85" s="1"/>
      <c r="H85" s="1"/>
      <c r="I85" s="1"/>
      <c r="J85" s="1"/>
      <c r="K85" s="1"/>
      <c r="L85" s="1"/>
    </row>
    <row r="86" spans="1:12" x14ac:dyDescent="0.3">
      <c r="A86" s="1" t="s">
        <v>36</v>
      </c>
      <c r="B86" s="1" t="s">
        <v>1654</v>
      </c>
      <c r="C86" s="1">
        <v>2714</v>
      </c>
      <c r="D86" s="1">
        <v>1703</v>
      </c>
      <c r="E86" s="1">
        <v>1703</v>
      </c>
      <c r="F86" s="1">
        <v>1703</v>
      </c>
      <c r="G86" s="1">
        <v>1703</v>
      </c>
      <c r="H86" s="1">
        <v>1703</v>
      </c>
      <c r="I86" s="1">
        <v>1703</v>
      </c>
      <c r="J86" s="1">
        <v>1703</v>
      </c>
      <c r="K86" s="1"/>
      <c r="L86" s="1"/>
    </row>
    <row r="87" spans="1:12" x14ac:dyDescent="0.3">
      <c r="A87" s="1" t="s">
        <v>3</v>
      </c>
      <c r="B87" s="1" t="s">
        <v>1655</v>
      </c>
      <c r="C87" s="1">
        <v>1040</v>
      </c>
      <c r="D87" s="1">
        <v>1155.5</v>
      </c>
      <c r="E87" s="1">
        <v>1165.0999999999999</v>
      </c>
      <c r="F87" s="1">
        <v>1211.0999999999999</v>
      </c>
      <c r="G87" s="1">
        <v>1241.5999999999999</v>
      </c>
      <c r="H87" s="1">
        <v>1447.9</v>
      </c>
      <c r="I87" s="1">
        <v>1497.3</v>
      </c>
      <c r="J87" s="1">
        <v>1976.8</v>
      </c>
      <c r="K87" s="1"/>
      <c r="L87" s="1"/>
    </row>
    <row r="88" spans="1:12" x14ac:dyDescent="0.3">
      <c r="A88" s="1" t="s">
        <v>40</v>
      </c>
      <c r="B88" s="1" t="s">
        <v>1656</v>
      </c>
      <c r="C88" s="1">
        <v>1119</v>
      </c>
      <c r="D88" s="1">
        <v>1449.4</v>
      </c>
      <c r="E88" s="1">
        <v>1452.5</v>
      </c>
      <c r="F88" s="1">
        <v>1512</v>
      </c>
      <c r="G88" s="1">
        <v>1556.1</v>
      </c>
      <c r="H88" s="1">
        <v>1822.8</v>
      </c>
      <c r="I88" s="1">
        <v>1703</v>
      </c>
      <c r="J88" s="1">
        <v>1703</v>
      </c>
      <c r="K88" s="1"/>
      <c r="L88" s="1"/>
    </row>
    <row r="89" spans="1:12" x14ac:dyDescent="0.3">
      <c r="A89" s="1" t="s">
        <v>5</v>
      </c>
      <c r="B89" s="1" t="s">
        <v>1657</v>
      </c>
      <c r="C89" s="1">
        <v>541</v>
      </c>
      <c r="D89" s="1">
        <v>743.6</v>
      </c>
      <c r="E89" s="1">
        <v>751.9</v>
      </c>
      <c r="F89" s="1">
        <v>770.7</v>
      </c>
      <c r="G89" s="1">
        <v>816</v>
      </c>
      <c r="H89" s="1">
        <v>0</v>
      </c>
      <c r="I89" s="1"/>
      <c r="J89" s="1"/>
      <c r="K89" s="1"/>
      <c r="L89" s="1"/>
    </row>
    <row r="90" spans="1:12" x14ac:dyDescent="0.3">
      <c r="A90" s="1" t="s">
        <v>6</v>
      </c>
      <c r="B90" s="1" t="s">
        <v>1658</v>
      </c>
      <c r="C90" s="1">
        <v>195</v>
      </c>
      <c r="D90" s="1">
        <v>209.5</v>
      </c>
      <c r="E90" s="1">
        <v>213.3</v>
      </c>
      <c r="F90" s="1">
        <v>223.8</v>
      </c>
      <c r="G90" s="1">
        <v>0</v>
      </c>
      <c r="H90" s="1"/>
      <c r="I90" s="1"/>
      <c r="J90" s="1"/>
      <c r="K90" s="1"/>
      <c r="L90" s="1"/>
    </row>
    <row r="91" spans="1:12" x14ac:dyDescent="0.3">
      <c r="A91" s="1" t="s">
        <v>40</v>
      </c>
      <c r="B91" s="1" t="s">
        <v>1659</v>
      </c>
      <c r="C91" s="1">
        <v>143</v>
      </c>
      <c r="D91" s="1">
        <v>202.9</v>
      </c>
      <c r="E91" s="1">
        <v>205.7</v>
      </c>
      <c r="F91" s="1">
        <v>0</v>
      </c>
      <c r="G91" s="1"/>
      <c r="H91" s="1"/>
      <c r="I91" s="1"/>
      <c r="J91" s="1"/>
      <c r="K91" s="1"/>
      <c r="L91" s="1"/>
    </row>
    <row r="92" spans="1:12" x14ac:dyDescent="0.3">
      <c r="A92" s="107" t="s">
        <v>1660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2" x14ac:dyDescent="0.3">
      <c r="A93" s="1" t="s">
        <v>20</v>
      </c>
      <c r="B93" s="1" t="s">
        <v>21</v>
      </c>
      <c r="C93" s="1" t="s">
        <v>22</v>
      </c>
      <c r="D93" s="1" t="s">
        <v>23</v>
      </c>
      <c r="E93" s="1" t="s">
        <v>24</v>
      </c>
      <c r="F93" s="1" t="s">
        <v>25</v>
      </c>
      <c r="G93" s="1" t="s">
        <v>26</v>
      </c>
      <c r="H93" s="1"/>
      <c r="I93" s="1"/>
      <c r="J93" s="1"/>
      <c r="K93" s="1"/>
      <c r="L93" s="1"/>
    </row>
    <row r="94" spans="1:12" x14ac:dyDescent="0.3">
      <c r="A94" s="1" t="s">
        <v>2</v>
      </c>
      <c r="B94" s="1" t="s">
        <v>471</v>
      </c>
      <c r="C94" s="1">
        <v>1210</v>
      </c>
      <c r="D94" s="1">
        <v>1239.9000000000001</v>
      </c>
      <c r="E94" s="1">
        <v>1251.8</v>
      </c>
      <c r="F94" s="1">
        <v>1371.9</v>
      </c>
      <c r="G94" s="1">
        <v>1396.4</v>
      </c>
      <c r="H94" s="1"/>
      <c r="I94" s="1"/>
      <c r="J94" s="1"/>
      <c r="K94" s="1"/>
      <c r="L94" s="1"/>
    </row>
    <row r="95" spans="1:12" x14ac:dyDescent="0.3">
      <c r="A95" s="1" t="s">
        <v>36</v>
      </c>
      <c r="B95" s="1" t="s">
        <v>1661</v>
      </c>
      <c r="C95" s="1">
        <v>1326</v>
      </c>
      <c r="D95" s="1">
        <v>1380.5</v>
      </c>
      <c r="E95" s="1">
        <v>1395.4144799999999</v>
      </c>
      <c r="F95" s="1">
        <v>1448</v>
      </c>
      <c r="G95" s="1">
        <v>2614.1</v>
      </c>
      <c r="H95" s="1"/>
      <c r="I95" s="1"/>
      <c r="J95" s="1"/>
      <c r="K95" s="1"/>
      <c r="L95" s="1"/>
    </row>
    <row r="96" spans="1:12" x14ac:dyDescent="0.3">
      <c r="A96" s="1" t="s">
        <v>36</v>
      </c>
      <c r="B96" s="1" t="s">
        <v>1662</v>
      </c>
      <c r="C96" s="1">
        <v>1214</v>
      </c>
      <c r="D96" s="1">
        <v>1251.4000000000001</v>
      </c>
      <c r="E96" s="1">
        <v>1273.8</v>
      </c>
      <c r="F96" s="1">
        <v>1345.4</v>
      </c>
      <c r="G96" s="1">
        <v>0</v>
      </c>
      <c r="H96" s="1"/>
      <c r="I96" s="1"/>
      <c r="J96" s="1"/>
      <c r="K96" s="1"/>
      <c r="L96" s="1"/>
    </row>
    <row r="97" spans="1:12" x14ac:dyDescent="0.3">
      <c r="A97" s="1" t="s">
        <v>3</v>
      </c>
      <c r="B97" s="1" t="s">
        <v>1663</v>
      </c>
      <c r="C97" s="1">
        <v>441</v>
      </c>
      <c r="D97" s="1">
        <v>470.2</v>
      </c>
      <c r="E97" s="1">
        <v>481.1</v>
      </c>
      <c r="F97" s="1">
        <v>0</v>
      </c>
      <c r="G97" s="1"/>
      <c r="H97" s="1"/>
      <c r="I97" s="1"/>
      <c r="J97" s="1"/>
      <c r="K97" s="1"/>
      <c r="L97" s="1"/>
    </row>
    <row r="98" spans="1:12" x14ac:dyDescent="0.3">
      <c r="A98" s="1" t="s">
        <v>5</v>
      </c>
      <c r="B98" s="1" t="s">
        <v>1664</v>
      </c>
      <c r="C98" s="1">
        <v>1725</v>
      </c>
      <c r="D98" s="1">
        <v>1502</v>
      </c>
      <c r="E98" s="1">
        <v>1502</v>
      </c>
      <c r="F98" s="1">
        <v>1502</v>
      </c>
      <c r="G98" s="1">
        <v>1502</v>
      </c>
      <c r="H98" s="1"/>
      <c r="I98" s="1"/>
      <c r="J98" s="1"/>
      <c r="K98" s="1"/>
      <c r="L98" s="1"/>
    </row>
    <row r="99" spans="1:12" x14ac:dyDescent="0.3">
      <c r="A99" s="1" t="s">
        <v>5</v>
      </c>
      <c r="B99" s="1" t="s">
        <v>1665</v>
      </c>
      <c r="C99" s="1">
        <v>1592</v>
      </c>
      <c r="D99" s="1">
        <v>1502</v>
      </c>
      <c r="E99" s="1">
        <v>1502</v>
      </c>
      <c r="F99" s="1">
        <v>1502</v>
      </c>
      <c r="G99" s="1">
        <v>1502</v>
      </c>
      <c r="H99" s="1"/>
      <c r="I99" s="1"/>
      <c r="J99" s="1"/>
      <c r="K99" s="1"/>
      <c r="L99" s="1"/>
    </row>
    <row r="100" spans="1:12" x14ac:dyDescent="0.3">
      <c r="A100" s="107" t="s">
        <v>1666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1:12" x14ac:dyDescent="0.3">
      <c r="A101" s="1" t="s">
        <v>20</v>
      </c>
      <c r="B101" s="1" t="s">
        <v>21</v>
      </c>
      <c r="C101" s="1" t="s">
        <v>22</v>
      </c>
      <c r="D101" s="1" t="s">
        <v>23</v>
      </c>
      <c r="E101" s="1"/>
      <c r="F101" s="1"/>
      <c r="G101" s="1"/>
      <c r="H101" s="1"/>
      <c r="I101" s="1"/>
      <c r="J101" s="1"/>
      <c r="K101" s="1"/>
      <c r="L101" s="1"/>
    </row>
    <row r="102" spans="1:12" x14ac:dyDescent="0.3">
      <c r="A102" s="1" t="s">
        <v>2</v>
      </c>
      <c r="B102" s="1" t="s">
        <v>471</v>
      </c>
      <c r="C102" s="1">
        <v>1417</v>
      </c>
      <c r="D102" s="1">
        <v>1596.7</v>
      </c>
      <c r="E102" s="1"/>
      <c r="F102" s="1"/>
      <c r="G102" s="1"/>
      <c r="H102" s="1"/>
      <c r="I102" s="1"/>
      <c r="J102" s="1"/>
      <c r="K102" s="1"/>
      <c r="L102" s="1"/>
    </row>
    <row r="103" spans="1:12" x14ac:dyDescent="0.3">
      <c r="A103" s="1" t="s">
        <v>36</v>
      </c>
      <c r="B103" s="1" t="s">
        <v>1661</v>
      </c>
      <c r="C103" s="1">
        <v>1533</v>
      </c>
      <c r="D103" s="1">
        <v>1530</v>
      </c>
      <c r="E103" s="1"/>
      <c r="F103" s="1"/>
      <c r="G103" s="1"/>
      <c r="H103" s="1"/>
      <c r="I103" s="1"/>
      <c r="J103" s="1"/>
      <c r="K103" s="1"/>
      <c r="L103" s="1"/>
    </row>
    <row r="104" spans="1:12" x14ac:dyDescent="0.3">
      <c r="A104" s="1" t="s">
        <v>5</v>
      </c>
      <c r="B104" s="1" t="s">
        <v>1662</v>
      </c>
      <c r="C104" s="1">
        <v>2458</v>
      </c>
      <c r="D104" s="1">
        <v>1530</v>
      </c>
      <c r="E104" s="1"/>
      <c r="F104" s="1"/>
      <c r="G104" s="1"/>
      <c r="H104" s="1"/>
      <c r="I104" s="1"/>
      <c r="J104" s="1"/>
      <c r="K104" s="1"/>
      <c r="L104" s="1"/>
    </row>
    <row r="105" spans="1:12" x14ac:dyDescent="0.3">
      <c r="A105" s="1" t="s">
        <v>3</v>
      </c>
      <c r="B105" s="1" t="s">
        <v>1663</v>
      </c>
      <c r="C105" s="1">
        <v>708</v>
      </c>
      <c r="D105" s="1">
        <v>1076.8</v>
      </c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07" t="s">
        <v>1677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1:12" x14ac:dyDescent="0.3">
      <c r="A107" s="1" t="s">
        <v>20</v>
      </c>
      <c r="B107" s="1" t="s">
        <v>21</v>
      </c>
      <c r="C107" s="1" t="s">
        <v>22</v>
      </c>
      <c r="D107" s="1" t="s">
        <v>23</v>
      </c>
      <c r="E107" s="1" t="s">
        <v>24</v>
      </c>
      <c r="F107" s="1" t="s">
        <v>25</v>
      </c>
      <c r="G107" s="1" t="s">
        <v>26</v>
      </c>
      <c r="H107" s="1" t="s">
        <v>27</v>
      </c>
      <c r="I107" s="1" t="s">
        <v>28</v>
      </c>
      <c r="J107" s="1" t="s">
        <v>29</v>
      </c>
      <c r="K107" s="1" t="s">
        <v>30</v>
      </c>
      <c r="L107" s="1"/>
    </row>
    <row r="108" spans="1:12" x14ac:dyDescent="0.3">
      <c r="A108" s="1" t="s">
        <v>2</v>
      </c>
      <c r="B108" s="1" t="s">
        <v>1667</v>
      </c>
      <c r="C108" s="1">
        <v>910</v>
      </c>
      <c r="D108" s="1">
        <v>913.6</v>
      </c>
      <c r="E108" s="1">
        <v>914.6</v>
      </c>
      <c r="F108" s="1">
        <v>920.7</v>
      </c>
      <c r="G108" s="1">
        <v>963.9</v>
      </c>
      <c r="H108" s="1">
        <v>988.4</v>
      </c>
      <c r="I108" s="1">
        <v>1013.4</v>
      </c>
      <c r="J108" s="1">
        <v>1037.7</v>
      </c>
      <c r="K108" s="1">
        <v>1159.3</v>
      </c>
      <c r="L108" s="1"/>
    </row>
    <row r="109" spans="1:12" x14ac:dyDescent="0.3">
      <c r="A109" s="1" t="s">
        <v>2</v>
      </c>
      <c r="B109" s="1" t="s">
        <v>1668</v>
      </c>
      <c r="C109" s="1">
        <v>847</v>
      </c>
      <c r="D109" s="1">
        <v>851.2</v>
      </c>
      <c r="E109" s="1">
        <v>851.2</v>
      </c>
      <c r="F109" s="1">
        <v>854.2</v>
      </c>
      <c r="G109" s="1">
        <v>915.4</v>
      </c>
      <c r="H109" s="1">
        <v>956.4</v>
      </c>
      <c r="I109" s="1">
        <v>1001.4</v>
      </c>
      <c r="J109" s="1">
        <v>1017.3</v>
      </c>
      <c r="K109" s="1">
        <v>1143.0999999999999</v>
      </c>
      <c r="L109" s="1"/>
    </row>
    <row r="110" spans="1:12" x14ac:dyDescent="0.3">
      <c r="A110" s="1" t="s">
        <v>36</v>
      </c>
      <c r="B110" s="1" t="s">
        <v>1669</v>
      </c>
      <c r="C110" s="1">
        <v>1337</v>
      </c>
      <c r="D110" s="1">
        <v>1120</v>
      </c>
      <c r="E110" s="1">
        <v>1120</v>
      </c>
      <c r="F110" s="1">
        <v>1120</v>
      </c>
      <c r="G110" s="1">
        <v>1120</v>
      </c>
      <c r="H110" s="1">
        <v>1120</v>
      </c>
      <c r="I110" s="1">
        <v>1120</v>
      </c>
      <c r="J110" s="1">
        <v>1120</v>
      </c>
      <c r="K110" s="1">
        <v>1120</v>
      </c>
      <c r="L110" s="1"/>
    </row>
    <row r="111" spans="1:12" x14ac:dyDescent="0.3">
      <c r="A111" s="1" t="s">
        <v>3</v>
      </c>
      <c r="B111" s="1" t="s">
        <v>1670</v>
      </c>
      <c r="C111" s="1">
        <v>843</v>
      </c>
      <c r="D111" s="1">
        <v>873.7</v>
      </c>
      <c r="E111" s="1">
        <v>873.7</v>
      </c>
      <c r="F111" s="1">
        <v>881.4</v>
      </c>
      <c r="G111" s="1">
        <v>908.9</v>
      </c>
      <c r="H111" s="1">
        <v>989.7</v>
      </c>
      <c r="I111" s="1">
        <v>1324.2</v>
      </c>
      <c r="J111" s="1">
        <v>1120</v>
      </c>
      <c r="K111" s="1">
        <v>1120</v>
      </c>
      <c r="L111" s="1"/>
    </row>
    <row r="112" spans="1:12" x14ac:dyDescent="0.3">
      <c r="A112" s="1" t="s">
        <v>3</v>
      </c>
      <c r="B112" s="1" t="s">
        <v>1671</v>
      </c>
      <c r="C112" s="1">
        <v>467</v>
      </c>
      <c r="D112" s="1">
        <v>474.8</v>
      </c>
      <c r="E112" s="1">
        <v>474.8</v>
      </c>
      <c r="F112" s="1">
        <v>476.8</v>
      </c>
      <c r="G112" s="1">
        <v>499.1</v>
      </c>
      <c r="H112" s="1">
        <v>547.4</v>
      </c>
      <c r="I112" s="1">
        <v>0</v>
      </c>
      <c r="J112" s="1"/>
      <c r="K112" s="1"/>
      <c r="L112" s="1"/>
    </row>
    <row r="113" spans="1:12" x14ac:dyDescent="0.3">
      <c r="A113" s="1" t="s">
        <v>5</v>
      </c>
      <c r="B113" s="1" t="s">
        <v>1672</v>
      </c>
      <c r="C113" s="1">
        <v>286</v>
      </c>
      <c r="D113" s="1">
        <v>332.7</v>
      </c>
      <c r="E113" s="1">
        <v>333.7</v>
      </c>
      <c r="F113" s="1">
        <v>340</v>
      </c>
      <c r="G113" s="1">
        <v>377.5</v>
      </c>
      <c r="H113" s="1">
        <v>0</v>
      </c>
      <c r="I113" s="1"/>
      <c r="J113" s="1"/>
      <c r="K113" s="1"/>
      <c r="L113" s="1"/>
    </row>
    <row r="114" spans="1:12" x14ac:dyDescent="0.3">
      <c r="A114" s="1" t="s">
        <v>6</v>
      </c>
      <c r="B114" s="1" t="s">
        <v>1673</v>
      </c>
      <c r="C114" s="1">
        <v>269</v>
      </c>
      <c r="D114" s="1">
        <v>274.7</v>
      </c>
      <c r="E114" s="1">
        <v>275.7</v>
      </c>
      <c r="F114" s="1">
        <v>282.8</v>
      </c>
      <c r="G114" s="1">
        <v>0</v>
      </c>
      <c r="H114" s="1"/>
      <c r="I114" s="1"/>
      <c r="J114" s="1"/>
      <c r="K114" s="1"/>
      <c r="L114" s="1"/>
    </row>
    <row r="115" spans="1:12" x14ac:dyDescent="0.3">
      <c r="A115" s="1" t="s">
        <v>40</v>
      </c>
      <c r="B115" s="1" t="s">
        <v>1674</v>
      </c>
      <c r="C115" s="1">
        <v>580</v>
      </c>
      <c r="D115" s="1">
        <v>616.70000000000005</v>
      </c>
      <c r="E115" s="1">
        <v>619.79999999999995</v>
      </c>
      <c r="F115" s="1">
        <v>629.20000000000005</v>
      </c>
      <c r="G115" s="1">
        <v>681.2</v>
      </c>
      <c r="H115" s="1">
        <v>754.7</v>
      </c>
      <c r="I115" s="1">
        <v>799</v>
      </c>
      <c r="J115" s="1">
        <v>846.3</v>
      </c>
      <c r="K115" s="1">
        <v>0</v>
      </c>
      <c r="L115" s="1"/>
    </row>
    <row r="116" spans="1:12" x14ac:dyDescent="0.3">
      <c r="A116" s="104" t="s">
        <v>83</v>
      </c>
      <c r="B116" s="1" t="s">
        <v>1675</v>
      </c>
      <c r="C116" s="1">
        <v>49</v>
      </c>
      <c r="D116" s="1">
        <v>65.7</v>
      </c>
      <c r="E116" s="1">
        <v>66.900000000000006</v>
      </c>
      <c r="F116" s="1">
        <v>0</v>
      </c>
      <c r="G116" s="1"/>
      <c r="H116" s="1"/>
      <c r="I116" s="1"/>
      <c r="J116" s="1"/>
      <c r="K116" s="1"/>
      <c r="L116" s="1"/>
    </row>
    <row r="117" spans="1:12" x14ac:dyDescent="0.3">
      <c r="A117" s="105" t="s">
        <v>1630</v>
      </c>
      <c r="B117" s="1" t="s">
        <v>1676</v>
      </c>
      <c r="C117" s="1">
        <v>10</v>
      </c>
      <c r="D117" s="1">
        <v>10.5</v>
      </c>
      <c r="E117" s="1">
        <v>0</v>
      </c>
      <c r="F117" s="1"/>
      <c r="G117" s="1"/>
      <c r="H117" s="1"/>
      <c r="I117" s="1"/>
      <c r="J117" s="1"/>
      <c r="K117" s="1"/>
      <c r="L117" s="1"/>
    </row>
    <row r="118" spans="1:12" x14ac:dyDescent="0.3">
      <c r="A118" s="107" t="s">
        <v>1678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1:12" x14ac:dyDescent="0.3">
      <c r="A119" s="1" t="s">
        <v>20</v>
      </c>
      <c r="B119" s="1" t="s">
        <v>21</v>
      </c>
      <c r="C119" s="1" t="s">
        <v>22</v>
      </c>
      <c r="D119" s="1" t="s">
        <v>23</v>
      </c>
      <c r="E119" s="1" t="s">
        <v>24</v>
      </c>
      <c r="F119" s="1" t="s">
        <v>25</v>
      </c>
      <c r="G119" s="1" t="s">
        <v>26</v>
      </c>
      <c r="H119" s="1" t="s">
        <v>27</v>
      </c>
      <c r="I119" s="1" t="s">
        <v>28</v>
      </c>
      <c r="J119" s="1" t="s">
        <v>29</v>
      </c>
      <c r="K119" s="1"/>
      <c r="L119" s="1"/>
    </row>
    <row r="120" spans="1:12" x14ac:dyDescent="0.3">
      <c r="A120" s="1" t="s">
        <v>2</v>
      </c>
      <c r="B120" s="1" t="s">
        <v>1679</v>
      </c>
      <c r="C120" s="1">
        <v>1396</v>
      </c>
      <c r="D120" s="1">
        <v>1036</v>
      </c>
      <c r="E120" s="1">
        <v>1036</v>
      </c>
      <c r="F120" s="1">
        <v>1036</v>
      </c>
      <c r="G120" s="1">
        <v>1036</v>
      </c>
      <c r="H120" s="1">
        <v>1036</v>
      </c>
      <c r="I120" s="1">
        <v>1036</v>
      </c>
      <c r="J120" s="1">
        <v>1036</v>
      </c>
      <c r="K120" s="1"/>
      <c r="L120" s="1"/>
    </row>
    <row r="121" spans="1:12" x14ac:dyDescent="0.3">
      <c r="A121" s="1" t="s">
        <v>2</v>
      </c>
      <c r="B121" s="1" t="s">
        <v>1680</v>
      </c>
      <c r="C121" s="1">
        <v>707</v>
      </c>
      <c r="D121" s="1">
        <v>1020.3</v>
      </c>
      <c r="E121" s="1">
        <v>1023.1</v>
      </c>
      <c r="F121" s="1">
        <v>1041.9000000000001</v>
      </c>
      <c r="G121" s="1">
        <v>1036</v>
      </c>
      <c r="H121" s="1">
        <v>1036</v>
      </c>
      <c r="I121" s="1">
        <v>1036</v>
      </c>
      <c r="J121" s="1">
        <v>1036</v>
      </c>
      <c r="K121" s="1"/>
      <c r="L121" s="1"/>
    </row>
    <row r="122" spans="1:12" x14ac:dyDescent="0.3">
      <c r="A122" s="1" t="s">
        <v>36</v>
      </c>
      <c r="B122" s="1" t="s">
        <v>1681</v>
      </c>
      <c r="C122" s="1">
        <v>1113</v>
      </c>
      <c r="D122" s="1">
        <v>1036</v>
      </c>
      <c r="E122" s="1">
        <v>1036</v>
      </c>
      <c r="F122" s="1">
        <v>1036</v>
      </c>
      <c r="G122" s="1">
        <v>1036</v>
      </c>
      <c r="H122" s="1">
        <v>1036</v>
      </c>
      <c r="I122" s="1">
        <v>1036</v>
      </c>
      <c r="J122" s="1">
        <v>1036</v>
      </c>
      <c r="K122" s="1"/>
      <c r="L122" s="1"/>
    </row>
    <row r="123" spans="1:12" x14ac:dyDescent="0.3">
      <c r="A123" s="1" t="s">
        <v>3</v>
      </c>
      <c r="B123" s="1" t="s">
        <v>1682</v>
      </c>
      <c r="C123" s="1">
        <v>590</v>
      </c>
      <c r="D123" s="1">
        <v>595.70000000000005</v>
      </c>
      <c r="E123" s="1">
        <v>601.9</v>
      </c>
      <c r="F123" s="1">
        <v>615.5</v>
      </c>
      <c r="G123" s="1">
        <v>615.9</v>
      </c>
      <c r="H123" s="1">
        <v>670.9</v>
      </c>
      <c r="I123" s="1">
        <v>960.1</v>
      </c>
      <c r="J123" s="1">
        <v>1198.5999999999999</v>
      </c>
      <c r="K123" s="1"/>
      <c r="L123" s="1"/>
    </row>
    <row r="124" spans="1:12" x14ac:dyDescent="0.3">
      <c r="A124" s="1" t="s">
        <v>3</v>
      </c>
      <c r="B124" s="1" t="s">
        <v>1683</v>
      </c>
      <c r="C124" s="1">
        <v>318</v>
      </c>
      <c r="D124" s="1">
        <v>322.10000000000002</v>
      </c>
      <c r="E124" s="1">
        <v>329.5</v>
      </c>
      <c r="F124" s="1">
        <v>343.7</v>
      </c>
      <c r="G124" s="1">
        <v>344.1</v>
      </c>
      <c r="H124" s="1">
        <v>388.3</v>
      </c>
      <c r="I124" s="1">
        <v>0</v>
      </c>
      <c r="J124" s="1"/>
      <c r="K124" s="1"/>
      <c r="L124" s="1"/>
    </row>
    <row r="125" spans="1:12" x14ac:dyDescent="0.3">
      <c r="A125" s="1" t="s">
        <v>5</v>
      </c>
      <c r="B125" s="1" t="s">
        <v>1684</v>
      </c>
      <c r="C125" s="1">
        <v>270</v>
      </c>
      <c r="D125" s="1">
        <v>273.10000000000002</v>
      </c>
      <c r="E125" s="1">
        <v>286.2</v>
      </c>
      <c r="F125" s="1">
        <v>305.3</v>
      </c>
      <c r="G125" s="1">
        <v>305.89999999999998</v>
      </c>
      <c r="H125" s="1">
        <v>0</v>
      </c>
      <c r="I125" s="1"/>
      <c r="J125" s="1"/>
      <c r="K125" s="1"/>
      <c r="L125" s="1"/>
    </row>
    <row r="126" spans="1:12" x14ac:dyDescent="0.3">
      <c r="A126" s="1" t="s">
        <v>40</v>
      </c>
      <c r="B126" s="1" t="s">
        <v>1685</v>
      </c>
      <c r="C126" s="1">
        <v>562</v>
      </c>
      <c r="D126" s="1">
        <v>571.5</v>
      </c>
      <c r="E126" s="1">
        <v>585.9</v>
      </c>
      <c r="F126" s="1">
        <v>719.5</v>
      </c>
      <c r="G126" s="1">
        <v>720.8</v>
      </c>
      <c r="H126" s="1">
        <v>812.1</v>
      </c>
      <c r="I126" s="1">
        <v>845.5</v>
      </c>
      <c r="J126" s="1">
        <v>0</v>
      </c>
      <c r="K126" s="1"/>
      <c r="L126" s="1"/>
    </row>
    <row r="127" spans="1:12" x14ac:dyDescent="0.3">
      <c r="A127" s="1" t="s">
        <v>40</v>
      </c>
      <c r="B127" s="1" t="s">
        <v>1686</v>
      </c>
      <c r="C127" s="1">
        <v>220</v>
      </c>
      <c r="D127" s="1">
        <v>224.1</v>
      </c>
      <c r="E127" s="1">
        <v>232.9</v>
      </c>
      <c r="F127" s="1">
        <v>0</v>
      </c>
      <c r="G127" s="1"/>
      <c r="H127" s="1"/>
      <c r="I127" s="1"/>
      <c r="J127" s="1"/>
      <c r="K127" s="1"/>
      <c r="L127" s="1"/>
    </row>
  </sheetData>
  <mergeCells count="13">
    <mergeCell ref="A106:L106"/>
    <mergeCell ref="A118:L118"/>
    <mergeCell ref="A61:L61"/>
    <mergeCell ref="A71:L71"/>
    <mergeCell ref="A82:L82"/>
    <mergeCell ref="A92:L92"/>
    <mergeCell ref="A100:L100"/>
    <mergeCell ref="A50:L50"/>
    <mergeCell ref="A1:L1"/>
    <mergeCell ref="A10:L10"/>
    <mergeCell ref="A21:L21"/>
    <mergeCell ref="A30:L30"/>
    <mergeCell ref="A40:L40"/>
  </mergeCells>
  <conditionalFormatting sqref="A3:A9 A73:A80">
    <cfRule type="containsText" dxfId="3377" priority="103" operator="containsText" text="Independent">
      <formula>NOT(ISERROR(SEARCH("Independent",A3)))</formula>
    </cfRule>
    <cfRule type="containsText" dxfId="3376" priority="104" operator="containsText" text="Lib Dem">
      <formula>NOT(ISERROR(SEARCH("Lib Dem",A3)))</formula>
    </cfRule>
    <cfRule type="containsText" dxfId="3375" priority="105" operator="containsText" text="Green">
      <formula>NOT(ISERROR(SEARCH("Green",A3)))</formula>
    </cfRule>
    <cfRule type="containsText" dxfId="3374" priority="106" operator="containsText" text="Conservative">
      <formula>NOT(ISERROR(SEARCH("Conservative",A3)))</formula>
    </cfRule>
    <cfRule type="containsText" dxfId="3373" priority="107" operator="containsText" text="Labour">
      <formula>NOT(ISERROR(SEARCH("Labour",A3)))</formula>
    </cfRule>
    <cfRule type="containsText" dxfId="3372" priority="108" operator="containsText" text="SNP">
      <formula>NOT(ISERROR(SEARCH("SNP",A3)))</formula>
    </cfRule>
  </conditionalFormatting>
  <conditionalFormatting sqref="A12:A20">
    <cfRule type="containsText" dxfId="3371" priority="97" operator="containsText" text="Independent">
      <formula>NOT(ISERROR(SEARCH("Independent",A12)))</formula>
    </cfRule>
    <cfRule type="containsText" dxfId="3370" priority="98" operator="containsText" text="Lib Dem">
      <formula>NOT(ISERROR(SEARCH("Lib Dem",A12)))</formula>
    </cfRule>
    <cfRule type="containsText" dxfId="3369" priority="99" operator="containsText" text="Green">
      <formula>NOT(ISERROR(SEARCH("Green",A12)))</formula>
    </cfRule>
    <cfRule type="containsText" dxfId="3368" priority="100" operator="containsText" text="Conservative">
      <formula>NOT(ISERROR(SEARCH("Conservative",A12)))</formula>
    </cfRule>
    <cfRule type="containsText" dxfId="3367" priority="101" operator="containsText" text="Labour">
      <formula>NOT(ISERROR(SEARCH("Labour",A12)))</formula>
    </cfRule>
    <cfRule type="containsText" dxfId="3366" priority="102" operator="containsText" text="SNP">
      <formula>NOT(ISERROR(SEARCH("SNP",A12)))</formula>
    </cfRule>
  </conditionalFormatting>
  <conditionalFormatting sqref="A23:A29">
    <cfRule type="containsText" dxfId="3365" priority="91" operator="containsText" text="Independent">
      <formula>NOT(ISERROR(SEARCH("Independent",A23)))</formula>
    </cfRule>
    <cfRule type="containsText" dxfId="3364" priority="92" operator="containsText" text="Lib Dem">
      <formula>NOT(ISERROR(SEARCH("Lib Dem",A23)))</formula>
    </cfRule>
    <cfRule type="containsText" dxfId="3363" priority="93" operator="containsText" text="Green">
      <formula>NOT(ISERROR(SEARCH("Green",A23)))</formula>
    </cfRule>
    <cfRule type="containsText" dxfId="3362" priority="94" operator="containsText" text="Conservative">
      <formula>NOT(ISERROR(SEARCH("Conservative",A23)))</formula>
    </cfRule>
    <cfRule type="containsText" dxfId="3361" priority="95" operator="containsText" text="Labour">
      <formula>NOT(ISERROR(SEARCH("Labour",A23)))</formula>
    </cfRule>
    <cfRule type="containsText" dxfId="3360" priority="96" operator="containsText" text="SNP">
      <formula>NOT(ISERROR(SEARCH("SNP",A23)))</formula>
    </cfRule>
  </conditionalFormatting>
  <conditionalFormatting sqref="A32:A39">
    <cfRule type="containsText" dxfId="3359" priority="85" operator="containsText" text="Independent">
      <formula>NOT(ISERROR(SEARCH("Independent",A32)))</formula>
    </cfRule>
    <cfRule type="containsText" dxfId="3358" priority="86" operator="containsText" text="Lib Dem">
      <formula>NOT(ISERROR(SEARCH("Lib Dem",A32)))</formula>
    </cfRule>
    <cfRule type="containsText" dxfId="3357" priority="87" operator="containsText" text="Green">
      <formula>NOT(ISERROR(SEARCH("Green",A32)))</formula>
    </cfRule>
    <cfRule type="containsText" dxfId="3356" priority="88" operator="containsText" text="Conservative">
      <formula>NOT(ISERROR(SEARCH("Conservative",A32)))</formula>
    </cfRule>
    <cfRule type="containsText" dxfId="3355" priority="89" operator="containsText" text="Labour">
      <formula>NOT(ISERROR(SEARCH("Labour",A32)))</formula>
    </cfRule>
    <cfRule type="containsText" dxfId="3354" priority="90" operator="containsText" text="SNP">
      <formula>NOT(ISERROR(SEARCH("SNP",A32)))</formula>
    </cfRule>
  </conditionalFormatting>
  <conditionalFormatting sqref="A42:A49">
    <cfRule type="containsText" dxfId="3353" priority="79" operator="containsText" text="Independent">
      <formula>NOT(ISERROR(SEARCH("Independent",A42)))</formula>
    </cfRule>
    <cfRule type="containsText" dxfId="3352" priority="80" operator="containsText" text="Lib Dem">
      <formula>NOT(ISERROR(SEARCH("Lib Dem",A42)))</formula>
    </cfRule>
    <cfRule type="containsText" dxfId="3351" priority="81" operator="containsText" text="Green">
      <formula>NOT(ISERROR(SEARCH("Green",A42)))</formula>
    </cfRule>
    <cfRule type="containsText" dxfId="3350" priority="82" operator="containsText" text="Conservative">
      <formula>NOT(ISERROR(SEARCH("Conservative",A42)))</formula>
    </cfRule>
    <cfRule type="containsText" dxfId="3349" priority="83" operator="containsText" text="Labour">
      <formula>NOT(ISERROR(SEARCH("Labour",A42)))</formula>
    </cfRule>
    <cfRule type="containsText" dxfId="3348" priority="84" operator="containsText" text="SNP">
      <formula>NOT(ISERROR(SEARCH("SNP",A42)))</formula>
    </cfRule>
  </conditionalFormatting>
  <conditionalFormatting sqref="A52:A60">
    <cfRule type="containsText" dxfId="3347" priority="73" operator="containsText" text="Independent">
      <formula>NOT(ISERROR(SEARCH("Independent",A52)))</formula>
    </cfRule>
    <cfRule type="containsText" dxfId="3346" priority="74" operator="containsText" text="Lib Dem">
      <formula>NOT(ISERROR(SEARCH("Lib Dem",A52)))</formula>
    </cfRule>
    <cfRule type="containsText" dxfId="3345" priority="75" operator="containsText" text="Green">
      <formula>NOT(ISERROR(SEARCH("Green",A52)))</formula>
    </cfRule>
    <cfRule type="containsText" dxfId="3344" priority="76" operator="containsText" text="Conservative">
      <formula>NOT(ISERROR(SEARCH("Conservative",A52)))</formula>
    </cfRule>
    <cfRule type="containsText" dxfId="3343" priority="77" operator="containsText" text="Labour">
      <formula>NOT(ISERROR(SEARCH("Labour",A52)))</formula>
    </cfRule>
    <cfRule type="containsText" dxfId="3342" priority="78" operator="containsText" text="SNP">
      <formula>NOT(ISERROR(SEARCH("SNP",A52)))</formula>
    </cfRule>
  </conditionalFormatting>
  <conditionalFormatting sqref="A63:A70">
    <cfRule type="containsText" dxfId="3341" priority="67" operator="containsText" text="Independent">
      <formula>NOT(ISERROR(SEARCH("Independent",A63)))</formula>
    </cfRule>
    <cfRule type="containsText" dxfId="3340" priority="68" operator="containsText" text="Lib Dem">
      <formula>NOT(ISERROR(SEARCH("Lib Dem",A63)))</formula>
    </cfRule>
    <cfRule type="containsText" dxfId="3339" priority="69" operator="containsText" text="Green">
      <formula>NOT(ISERROR(SEARCH("Green",A63)))</formula>
    </cfRule>
    <cfRule type="containsText" dxfId="3338" priority="70" operator="containsText" text="Conservative">
      <formula>NOT(ISERROR(SEARCH("Conservative",A63)))</formula>
    </cfRule>
    <cfRule type="containsText" dxfId="3337" priority="71" operator="containsText" text="Labour">
      <formula>NOT(ISERROR(SEARCH("Labour",A63)))</formula>
    </cfRule>
    <cfRule type="containsText" dxfId="3336" priority="72" operator="containsText" text="SNP">
      <formula>NOT(ISERROR(SEARCH("SNP",A63)))</formula>
    </cfRule>
  </conditionalFormatting>
  <conditionalFormatting sqref="A81">
    <cfRule type="containsText" dxfId="3335" priority="55" operator="containsText" text="Independent">
      <formula>NOT(ISERROR(SEARCH("Independent",A81)))</formula>
    </cfRule>
    <cfRule type="containsText" dxfId="3334" priority="56" operator="containsText" text="Lib Dem">
      <formula>NOT(ISERROR(SEARCH("Lib Dem",A81)))</formula>
    </cfRule>
    <cfRule type="containsText" dxfId="3333" priority="57" operator="containsText" text="Green">
      <formula>NOT(ISERROR(SEARCH("Green",A81)))</formula>
    </cfRule>
    <cfRule type="containsText" dxfId="3332" priority="58" operator="containsText" text="Conservative">
      <formula>NOT(ISERROR(SEARCH("Conservative",A81)))</formula>
    </cfRule>
    <cfRule type="containsText" dxfId="3331" priority="59" operator="containsText" text="Labour">
      <formula>NOT(ISERROR(SEARCH("Labour",A81)))</formula>
    </cfRule>
    <cfRule type="containsText" dxfId="3330" priority="60" operator="containsText" text="SNP">
      <formula>NOT(ISERROR(SEARCH("SNP",A81)))</formula>
    </cfRule>
  </conditionalFormatting>
  <conditionalFormatting sqref="A85:A91">
    <cfRule type="containsText" dxfId="3329" priority="49" operator="containsText" text="Independent">
      <formula>NOT(ISERROR(SEARCH("Independent",A85)))</formula>
    </cfRule>
    <cfRule type="containsText" dxfId="3328" priority="50" operator="containsText" text="Lib Dem">
      <formula>NOT(ISERROR(SEARCH("Lib Dem",A85)))</formula>
    </cfRule>
    <cfRule type="containsText" dxfId="3327" priority="51" operator="containsText" text="Green">
      <formula>NOT(ISERROR(SEARCH("Green",A85)))</formula>
    </cfRule>
    <cfRule type="containsText" dxfId="3326" priority="52" operator="containsText" text="Conservative">
      <formula>NOT(ISERROR(SEARCH("Conservative",A85)))</formula>
    </cfRule>
    <cfRule type="containsText" dxfId="3325" priority="53" operator="containsText" text="Labour">
      <formula>NOT(ISERROR(SEARCH("Labour",A85)))</formula>
    </cfRule>
    <cfRule type="containsText" dxfId="3324" priority="54" operator="containsText" text="SNP">
      <formula>NOT(ISERROR(SEARCH("SNP",A85)))</formula>
    </cfRule>
  </conditionalFormatting>
  <conditionalFormatting sqref="A84">
    <cfRule type="containsText" dxfId="3323" priority="43" operator="containsText" text="Independent">
      <formula>NOT(ISERROR(SEARCH("Independent",A84)))</formula>
    </cfRule>
    <cfRule type="containsText" dxfId="3322" priority="44" operator="containsText" text="Lib Dem">
      <formula>NOT(ISERROR(SEARCH("Lib Dem",A84)))</formula>
    </cfRule>
    <cfRule type="containsText" dxfId="3321" priority="45" operator="containsText" text="Green">
      <formula>NOT(ISERROR(SEARCH("Green",A84)))</formula>
    </cfRule>
    <cfRule type="containsText" dxfId="3320" priority="46" operator="containsText" text="Conservative">
      <formula>NOT(ISERROR(SEARCH("Conservative",A84)))</formula>
    </cfRule>
    <cfRule type="containsText" dxfId="3319" priority="47" operator="containsText" text="Labour">
      <formula>NOT(ISERROR(SEARCH("Labour",A84)))</formula>
    </cfRule>
    <cfRule type="containsText" dxfId="3318" priority="48" operator="containsText" text="SNP">
      <formula>NOT(ISERROR(SEARCH("SNP",A84)))</formula>
    </cfRule>
  </conditionalFormatting>
  <conditionalFormatting sqref="A94:A99">
    <cfRule type="containsText" dxfId="3317" priority="37" operator="containsText" text="Independent">
      <formula>NOT(ISERROR(SEARCH("Independent",A94)))</formula>
    </cfRule>
    <cfRule type="containsText" dxfId="3316" priority="38" operator="containsText" text="Lib Dem">
      <formula>NOT(ISERROR(SEARCH("Lib Dem",A94)))</formula>
    </cfRule>
    <cfRule type="containsText" dxfId="3315" priority="39" operator="containsText" text="Green">
      <formula>NOT(ISERROR(SEARCH("Green",A94)))</formula>
    </cfRule>
    <cfRule type="containsText" dxfId="3314" priority="40" operator="containsText" text="Conservative">
      <formula>NOT(ISERROR(SEARCH("Conservative",A94)))</formula>
    </cfRule>
    <cfRule type="containsText" dxfId="3313" priority="41" operator="containsText" text="Labour">
      <formula>NOT(ISERROR(SEARCH("Labour",A94)))</formula>
    </cfRule>
    <cfRule type="containsText" dxfId="3312" priority="42" operator="containsText" text="SNP">
      <formula>NOT(ISERROR(SEARCH("SNP",A94)))</formula>
    </cfRule>
  </conditionalFormatting>
  <conditionalFormatting sqref="A102:A105">
    <cfRule type="containsText" dxfId="3311" priority="31" operator="containsText" text="Independent">
      <formula>NOT(ISERROR(SEARCH("Independent",A102)))</formula>
    </cfRule>
    <cfRule type="containsText" dxfId="3310" priority="32" operator="containsText" text="Lib Dem">
      <formula>NOT(ISERROR(SEARCH("Lib Dem",A102)))</formula>
    </cfRule>
    <cfRule type="containsText" dxfId="3309" priority="33" operator="containsText" text="Green">
      <formula>NOT(ISERROR(SEARCH("Green",A102)))</formula>
    </cfRule>
    <cfRule type="containsText" dxfId="3308" priority="34" operator="containsText" text="Conservative">
      <formula>NOT(ISERROR(SEARCH("Conservative",A102)))</formula>
    </cfRule>
    <cfRule type="containsText" dxfId="3307" priority="35" operator="containsText" text="Labour">
      <formula>NOT(ISERROR(SEARCH("Labour",A102)))</formula>
    </cfRule>
    <cfRule type="containsText" dxfId="3306" priority="36" operator="containsText" text="SNP">
      <formula>NOT(ISERROR(SEARCH("SNP",A102)))</formula>
    </cfRule>
  </conditionalFormatting>
  <conditionalFormatting sqref="A108:A115">
    <cfRule type="containsText" dxfId="3305" priority="25" operator="containsText" text="Independent">
      <formula>NOT(ISERROR(SEARCH("Independent",A108)))</formula>
    </cfRule>
    <cfRule type="containsText" dxfId="3304" priority="26" operator="containsText" text="Lib Dem">
      <formula>NOT(ISERROR(SEARCH("Lib Dem",A108)))</formula>
    </cfRule>
    <cfRule type="containsText" dxfId="3303" priority="27" operator="containsText" text="Green">
      <formula>NOT(ISERROR(SEARCH("Green",A108)))</formula>
    </cfRule>
    <cfRule type="containsText" dxfId="3302" priority="28" operator="containsText" text="Conservative">
      <formula>NOT(ISERROR(SEARCH("Conservative",A108)))</formula>
    </cfRule>
    <cfRule type="containsText" dxfId="3301" priority="29" operator="containsText" text="Labour">
      <formula>NOT(ISERROR(SEARCH("Labour",A108)))</formula>
    </cfRule>
    <cfRule type="containsText" dxfId="3300" priority="30" operator="containsText" text="SNP">
      <formula>NOT(ISERROR(SEARCH("SNP",A108)))</formula>
    </cfRule>
  </conditionalFormatting>
  <conditionalFormatting sqref="A116:A117">
    <cfRule type="containsText" dxfId="3299" priority="7" operator="containsText" text="Independent">
      <formula>NOT(ISERROR(SEARCH("Independent",A116)))</formula>
    </cfRule>
    <cfRule type="containsText" dxfId="3298" priority="8" operator="containsText" text="Lib Dem">
      <formula>NOT(ISERROR(SEARCH("Lib Dem",A116)))</formula>
    </cfRule>
    <cfRule type="containsText" dxfId="3297" priority="9" operator="containsText" text="Green">
      <formula>NOT(ISERROR(SEARCH("Green",A116)))</formula>
    </cfRule>
    <cfRule type="containsText" dxfId="3296" priority="10" operator="containsText" text="Conservative">
      <formula>NOT(ISERROR(SEARCH("Conservative",A116)))</formula>
    </cfRule>
    <cfRule type="containsText" dxfId="3295" priority="11" operator="containsText" text="Labour">
      <formula>NOT(ISERROR(SEARCH("Labour",A116)))</formula>
    </cfRule>
    <cfRule type="containsText" dxfId="3294" priority="12" operator="containsText" text="SNP">
      <formula>NOT(ISERROR(SEARCH("SNP",A116)))</formula>
    </cfRule>
  </conditionalFormatting>
  <conditionalFormatting sqref="A120:A127">
    <cfRule type="containsText" dxfId="3293" priority="1" operator="containsText" text="Independent">
      <formula>NOT(ISERROR(SEARCH("Independent",A120)))</formula>
    </cfRule>
    <cfRule type="containsText" dxfId="3292" priority="2" operator="containsText" text="Lib Dem">
      <formula>NOT(ISERROR(SEARCH("Lib Dem",A120)))</formula>
    </cfRule>
    <cfRule type="containsText" dxfId="3291" priority="3" operator="containsText" text="Green">
      <formula>NOT(ISERROR(SEARCH("Green",A120)))</formula>
    </cfRule>
    <cfRule type="containsText" dxfId="3290" priority="4" operator="containsText" text="Conservative">
      <formula>NOT(ISERROR(SEARCH("Conservative",A120)))</formula>
    </cfRule>
    <cfRule type="containsText" dxfId="3289" priority="5" operator="containsText" text="Labour">
      <formula>NOT(ISERROR(SEARCH("Labour",A120)))</formula>
    </cfRule>
    <cfRule type="containsText" dxfId="3288" priority="6" operator="containsText" text="SNP">
      <formula>NOT(ISERROR(SEARCH("SNP",A120)))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1CA9-4708-4BCF-B844-19F34F415741}">
  <dimension ref="A1:L61"/>
  <sheetViews>
    <sheetView topLeftCell="A47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22.109375" bestFit="1" customWidth="1"/>
  </cols>
  <sheetData>
    <row r="1" spans="1:12" x14ac:dyDescent="0.3">
      <c r="A1" s="107" t="s">
        <v>1417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/>
      <c r="H2" s="1"/>
      <c r="I2" s="1"/>
      <c r="J2" s="1"/>
      <c r="K2" s="1"/>
      <c r="L2" s="1"/>
    </row>
    <row r="3" spans="1:12" x14ac:dyDescent="0.3">
      <c r="A3" s="1" t="s">
        <v>2</v>
      </c>
      <c r="B3" s="1" t="s">
        <v>1418</v>
      </c>
      <c r="C3" s="1">
        <v>776</v>
      </c>
      <c r="D3" s="1">
        <v>782.4</v>
      </c>
      <c r="E3" s="1">
        <v>820.7</v>
      </c>
      <c r="F3" s="1">
        <v>1457.6</v>
      </c>
      <c r="G3" s="1"/>
      <c r="H3" s="1"/>
      <c r="I3" s="1"/>
      <c r="J3" s="1"/>
      <c r="K3" s="1"/>
      <c r="L3" s="1"/>
    </row>
    <row r="4" spans="1:12" x14ac:dyDescent="0.3">
      <c r="A4" s="1" t="s">
        <v>2</v>
      </c>
      <c r="B4" s="1" t="s">
        <v>1419</v>
      </c>
      <c r="C4" s="1">
        <v>698</v>
      </c>
      <c r="D4" s="1">
        <v>704.9</v>
      </c>
      <c r="E4" s="1">
        <v>726.5</v>
      </c>
      <c r="F4" s="1">
        <v>0</v>
      </c>
      <c r="G4" s="1"/>
      <c r="H4" s="1"/>
      <c r="I4" s="1"/>
      <c r="J4" s="1"/>
      <c r="K4" s="1"/>
      <c r="L4" s="1"/>
    </row>
    <row r="5" spans="1:12" x14ac:dyDescent="0.3">
      <c r="A5" s="1" t="s">
        <v>36</v>
      </c>
      <c r="B5" s="1" t="s">
        <v>1420</v>
      </c>
      <c r="C5" s="1">
        <v>1307</v>
      </c>
      <c r="D5" s="1">
        <v>910</v>
      </c>
      <c r="E5" s="1">
        <v>910</v>
      </c>
      <c r="F5" s="1">
        <v>910</v>
      </c>
      <c r="G5" s="1"/>
      <c r="H5" s="1"/>
      <c r="I5" s="1"/>
      <c r="J5" s="1"/>
      <c r="K5" s="1"/>
      <c r="L5" s="1"/>
    </row>
    <row r="6" spans="1:12" x14ac:dyDescent="0.3">
      <c r="A6" s="1" t="s">
        <v>40</v>
      </c>
      <c r="B6" s="1" t="s">
        <v>1421</v>
      </c>
      <c r="C6" s="1">
        <v>858</v>
      </c>
      <c r="D6" s="1">
        <v>1106.5</v>
      </c>
      <c r="E6" s="1">
        <v>910</v>
      </c>
      <c r="F6" s="1">
        <v>910</v>
      </c>
      <c r="G6" s="1"/>
      <c r="H6" s="1"/>
      <c r="I6" s="1"/>
      <c r="J6" s="1"/>
      <c r="K6" s="1"/>
      <c r="L6" s="1"/>
    </row>
    <row r="7" spans="1:12" x14ac:dyDescent="0.3">
      <c r="A7" s="107" t="s">
        <v>1427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x14ac:dyDescent="0.3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/>
      <c r="H8" s="1"/>
      <c r="I8" s="1"/>
      <c r="J8" s="1"/>
      <c r="K8" s="1"/>
      <c r="L8" s="1"/>
    </row>
    <row r="9" spans="1:12" x14ac:dyDescent="0.3">
      <c r="A9" s="1" t="s">
        <v>2</v>
      </c>
      <c r="B9" s="1" t="s">
        <v>1422</v>
      </c>
      <c r="C9" s="1">
        <v>1088</v>
      </c>
      <c r="D9" s="1">
        <v>910</v>
      </c>
      <c r="E9" s="1">
        <v>910</v>
      </c>
      <c r="F9" s="1">
        <v>910</v>
      </c>
      <c r="G9" s="1"/>
      <c r="H9" s="1"/>
      <c r="I9" s="1"/>
      <c r="J9" s="1"/>
      <c r="K9" s="1"/>
      <c r="L9" s="1"/>
    </row>
    <row r="10" spans="1:12" x14ac:dyDescent="0.3">
      <c r="A10" s="1" t="s">
        <v>2</v>
      </c>
      <c r="B10" s="1" t="s">
        <v>1423</v>
      </c>
      <c r="C10" s="1">
        <v>375</v>
      </c>
      <c r="D10" s="1">
        <v>382.1</v>
      </c>
      <c r="E10" s="1">
        <v>509.6</v>
      </c>
      <c r="F10" s="1">
        <v>569.70000000000005</v>
      </c>
      <c r="G10" s="1"/>
      <c r="H10" s="1"/>
      <c r="I10" s="1"/>
      <c r="J10" s="1"/>
      <c r="K10" s="1"/>
      <c r="L10" s="1"/>
    </row>
    <row r="11" spans="1:12" x14ac:dyDescent="0.3">
      <c r="A11" s="1" t="s">
        <v>36</v>
      </c>
      <c r="B11" s="1" t="s">
        <v>1424</v>
      </c>
      <c r="C11" s="1">
        <v>1208</v>
      </c>
      <c r="D11" s="1">
        <v>910</v>
      </c>
      <c r="E11" s="1">
        <v>910</v>
      </c>
      <c r="F11" s="1">
        <v>910</v>
      </c>
      <c r="G11" s="1"/>
      <c r="H11" s="1"/>
      <c r="I11" s="1"/>
      <c r="J11" s="1"/>
      <c r="K11" s="1"/>
      <c r="L11" s="1"/>
    </row>
    <row r="12" spans="1:12" x14ac:dyDescent="0.3">
      <c r="A12" s="1" t="s">
        <v>40</v>
      </c>
      <c r="B12" s="1" t="s">
        <v>1425</v>
      </c>
      <c r="C12" s="1">
        <v>665</v>
      </c>
      <c r="D12" s="1">
        <v>765.3</v>
      </c>
      <c r="E12" s="1">
        <v>783.2</v>
      </c>
      <c r="F12" s="1">
        <v>1069.2</v>
      </c>
      <c r="G12" s="1"/>
      <c r="H12" s="1"/>
      <c r="I12" s="1"/>
      <c r="J12" s="1"/>
      <c r="K12" s="1"/>
      <c r="L12" s="1"/>
    </row>
    <row r="13" spans="1:12" x14ac:dyDescent="0.3">
      <c r="A13" s="1" t="s">
        <v>40</v>
      </c>
      <c r="B13" s="1" t="s">
        <v>1426</v>
      </c>
      <c r="C13" s="1">
        <v>354</v>
      </c>
      <c r="D13" s="1">
        <v>442</v>
      </c>
      <c r="E13" s="1">
        <v>446.9</v>
      </c>
      <c r="F13" s="1">
        <v>0</v>
      </c>
      <c r="G13" s="1"/>
      <c r="H13" s="1"/>
      <c r="I13" s="1"/>
      <c r="J13" s="1"/>
      <c r="K13" s="1"/>
      <c r="L13" s="1"/>
    </row>
    <row r="14" spans="1:12" x14ac:dyDescent="0.3">
      <c r="A14" s="107" t="s">
        <v>1428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x14ac:dyDescent="0.3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/>
      <c r="H15" s="1"/>
      <c r="I15" s="1"/>
      <c r="J15" s="1"/>
      <c r="K15" s="1"/>
      <c r="L15" s="1"/>
    </row>
    <row r="16" spans="1:12" x14ac:dyDescent="0.3">
      <c r="A16" s="1" t="s">
        <v>2</v>
      </c>
      <c r="B16" s="1" t="s">
        <v>1429</v>
      </c>
      <c r="C16" s="1">
        <v>716</v>
      </c>
      <c r="D16" s="1">
        <v>728.1</v>
      </c>
      <c r="E16" s="1">
        <v>734.4</v>
      </c>
      <c r="F16" s="1">
        <v>1369.4</v>
      </c>
      <c r="G16" s="1"/>
      <c r="H16" s="1"/>
      <c r="I16" s="1"/>
      <c r="J16" s="1"/>
      <c r="K16" s="1"/>
      <c r="L16" s="1"/>
    </row>
    <row r="17" spans="1:12" x14ac:dyDescent="0.3">
      <c r="A17" s="1" t="s">
        <v>2</v>
      </c>
      <c r="B17" s="1" t="s">
        <v>1430</v>
      </c>
      <c r="C17" s="1">
        <v>691</v>
      </c>
      <c r="D17" s="1">
        <v>701.6</v>
      </c>
      <c r="E17" s="1">
        <v>710.3</v>
      </c>
      <c r="F17" s="1">
        <v>0</v>
      </c>
      <c r="G17" s="1"/>
      <c r="H17" s="1"/>
      <c r="I17" s="1"/>
      <c r="J17" s="1"/>
      <c r="K17" s="1"/>
      <c r="L17" s="1"/>
    </row>
    <row r="18" spans="1:12" x14ac:dyDescent="0.3">
      <c r="A18" s="1" t="s">
        <v>36</v>
      </c>
      <c r="B18" s="1" t="s">
        <v>1431</v>
      </c>
      <c r="C18" s="1">
        <v>1060</v>
      </c>
      <c r="D18" s="1">
        <v>786</v>
      </c>
      <c r="E18" s="1">
        <v>786</v>
      </c>
      <c r="F18" s="1">
        <v>786</v>
      </c>
      <c r="G18" s="1"/>
      <c r="H18" s="1"/>
      <c r="I18" s="1"/>
      <c r="J18" s="1"/>
      <c r="K18" s="1"/>
      <c r="L18" s="1"/>
    </row>
    <row r="19" spans="1:12" x14ac:dyDescent="0.3">
      <c r="A19" s="1" t="s">
        <v>40</v>
      </c>
      <c r="B19" s="1" t="s">
        <v>1432</v>
      </c>
      <c r="C19" s="1">
        <v>673</v>
      </c>
      <c r="D19" s="1">
        <v>826.3</v>
      </c>
      <c r="E19" s="1">
        <v>786</v>
      </c>
      <c r="F19" s="1">
        <v>786</v>
      </c>
      <c r="G19" s="1"/>
      <c r="H19" s="1"/>
      <c r="I19" s="1"/>
      <c r="J19" s="1"/>
      <c r="K19" s="1"/>
      <c r="L19" s="1"/>
    </row>
    <row r="20" spans="1:12" x14ac:dyDescent="0.3">
      <c r="A20" s="107" t="s">
        <v>1433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x14ac:dyDescent="0.3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26</v>
      </c>
      <c r="H21" s="1" t="s">
        <v>27</v>
      </c>
      <c r="I21" s="1" t="s">
        <v>28</v>
      </c>
      <c r="J21" s="1"/>
      <c r="K21" s="1"/>
      <c r="L21" s="1"/>
    </row>
    <row r="22" spans="1:12" x14ac:dyDescent="0.3">
      <c r="A22" s="1" t="s">
        <v>2</v>
      </c>
      <c r="B22" s="1" t="s">
        <v>1434</v>
      </c>
      <c r="C22" s="1">
        <v>682</v>
      </c>
      <c r="D22" s="1">
        <v>702.3</v>
      </c>
      <c r="E22" s="1">
        <v>708.3</v>
      </c>
      <c r="F22" s="1">
        <v>738.1</v>
      </c>
      <c r="G22" s="1">
        <v>759.2</v>
      </c>
      <c r="H22" s="1">
        <v>793.5</v>
      </c>
      <c r="I22" s="1">
        <v>872.3</v>
      </c>
      <c r="J22" s="1"/>
      <c r="K22" s="1"/>
      <c r="L22" s="1"/>
    </row>
    <row r="23" spans="1:12" x14ac:dyDescent="0.3">
      <c r="A23" s="1" t="s">
        <v>2</v>
      </c>
      <c r="B23" s="1" t="s">
        <v>1435</v>
      </c>
      <c r="C23" s="1">
        <v>711</v>
      </c>
      <c r="D23" s="1">
        <v>722.2</v>
      </c>
      <c r="E23" s="1">
        <v>728.6</v>
      </c>
      <c r="F23" s="1">
        <v>752.4</v>
      </c>
      <c r="G23" s="1">
        <v>760.3</v>
      </c>
      <c r="H23" s="1">
        <v>791.9</v>
      </c>
      <c r="I23" s="1">
        <v>862.3</v>
      </c>
      <c r="J23" s="1"/>
      <c r="K23" s="1"/>
      <c r="L23" s="1"/>
    </row>
    <row r="24" spans="1:12" x14ac:dyDescent="0.3">
      <c r="A24" s="1" t="s">
        <v>36</v>
      </c>
      <c r="B24" s="1" t="s">
        <v>1436</v>
      </c>
      <c r="C24" s="1">
        <v>1747</v>
      </c>
      <c r="D24" s="1">
        <v>1023</v>
      </c>
      <c r="E24" s="1">
        <v>1023</v>
      </c>
      <c r="F24" s="1">
        <v>1023</v>
      </c>
      <c r="G24" s="1">
        <v>1023</v>
      </c>
      <c r="H24" s="1">
        <v>1023</v>
      </c>
      <c r="I24" s="1">
        <v>1023</v>
      </c>
      <c r="J24" s="1"/>
      <c r="K24" s="1"/>
      <c r="L24" s="1"/>
    </row>
    <row r="25" spans="1:12" x14ac:dyDescent="0.3">
      <c r="A25" s="1" t="s">
        <v>40</v>
      </c>
      <c r="B25" s="1" t="s">
        <v>1437</v>
      </c>
      <c r="C25" s="1">
        <v>274</v>
      </c>
      <c r="D25" s="1">
        <v>361.4</v>
      </c>
      <c r="E25" s="1">
        <v>374.2</v>
      </c>
      <c r="F25" s="1">
        <v>440.6</v>
      </c>
      <c r="G25" s="1">
        <v>578</v>
      </c>
      <c r="H25" s="1">
        <v>701.4</v>
      </c>
      <c r="I25" s="1">
        <v>0</v>
      </c>
      <c r="J25" s="1"/>
      <c r="K25" s="1"/>
      <c r="L25" s="1"/>
    </row>
    <row r="26" spans="1:12" x14ac:dyDescent="0.3">
      <c r="A26" s="1" t="s">
        <v>40</v>
      </c>
      <c r="B26" s="1" t="s">
        <v>1438</v>
      </c>
      <c r="C26" s="1">
        <v>166</v>
      </c>
      <c r="D26" s="1">
        <v>282</v>
      </c>
      <c r="E26" s="1">
        <v>294.3</v>
      </c>
      <c r="F26" s="1">
        <v>344.2</v>
      </c>
      <c r="G26" s="1">
        <v>0</v>
      </c>
      <c r="H26" s="1"/>
      <c r="I26" s="1"/>
      <c r="J26" s="1"/>
      <c r="K26" s="1"/>
      <c r="L26" s="1"/>
    </row>
    <row r="27" spans="1:12" x14ac:dyDescent="0.3">
      <c r="A27" s="1" t="s">
        <v>40</v>
      </c>
      <c r="B27" s="1" t="s">
        <v>1439</v>
      </c>
      <c r="C27" s="1">
        <v>215</v>
      </c>
      <c r="D27" s="1">
        <v>283.8</v>
      </c>
      <c r="E27" s="1">
        <v>289.3</v>
      </c>
      <c r="F27" s="1">
        <v>0</v>
      </c>
      <c r="G27" s="1"/>
      <c r="H27" s="1"/>
      <c r="I27" s="1"/>
      <c r="J27" s="1"/>
      <c r="K27" s="1"/>
      <c r="L27" s="1"/>
    </row>
    <row r="28" spans="1:12" x14ac:dyDescent="0.3">
      <c r="A28" s="1" t="s">
        <v>5</v>
      </c>
      <c r="B28" s="1" t="s">
        <v>1440</v>
      </c>
      <c r="C28" s="1">
        <v>211</v>
      </c>
      <c r="D28" s="1">
        <v>317.5</v>
      </c>
      <c r="E28" s="1">
        <v>393.6</v>
      </c>
      <c r="F28" s="1">
        <v>444.9</v>
      </c>
      <c r="G28" s="1">
        <v>511.4</v>
      </c>
      <c r="H28" s="1">
        <v>0</v>
      </c>
      <c r="I28" s="1"/>
      <c r="J28" s="1"/>
      <c r="K28" s="1"/>
      <c r="L28" s="1"/>
    </row>
    <row r="29" spans="1:12" x14ac:dyDescent="0.3">
      <c r="A29" s="1" t="s">
        <v>5</v>
      </c>
      <c r="B29" s="1" t="s">
        <v>1441</v>
      </c>
      <c r="C29" s="1">
        <v>83</v>
      </c>
      <c r="D29" s="1">
        <v>141.80000000000001</v>
      </c>
      <c r="E29" s="1">
        <v>0</v>
      </c>
      <c r="F29" s="1"/>
      <c r="G29" s="1"/>
      <c r="H29" s="1"/>
      <c r="I29" s="1"/>
      <c r="J29" s="1"/>
      <c r="K29" s="1"/>
      <c r="L29" s="1"/>
    </row>
    <row r="30" spans="1:12" x14ac:dyDescent="0.3">
      <c r="A30" s="107" t="s">
        <v>1448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x14ac:dyDescent="0.3">
      <c r="A31" s="1" t="s">
        <v>20</v>
      </c>
      <c r="B31" s="1" t="s">
        <v>21</v>
      </c>
      <c r="C31" s="1" t="s">
        <v>22</v>
      </c>
      <c r="D31" s="1" t="s">
        <v>23</v>
      </c>
      <c r="E31" s="1" t="s">
        <v>24</v>
      </c>
      <c r="F31" s="1" t="s">
        <v>25</v>
      </c>
      <c r="G31" s="1" t="s">
        <v>26</v>
      </c>
      <c r="H31" s="1" t="s">
        <v>27</v>
      </c>
      <c r="I31" s="1" t="s">
        <v>28</v>
      </c>
      <c r="J31" s="1"/>
      <c r="K31" s="1"/>
      <c r="L31" s="1"/>
    </row>
    <row r="32" spans="1:12" x14ac:dyDescent="0.3">
      <c r="A32" s="1" t="s">
        <v>2</v>
      </c>
      <c r="B32" s="1" t="s">
        <v>1442</v>
      </c>
      <c r="C32" s="1">
        <v>976</v>
      </c>
      <c r="D32" s="1">
        <v>995.9</v>
      </c>
      <c r="E32" s="1">
        <v>996.5</v>
      </c>
      <c r="F32" s="1">
        <v>1013.9</v>
      </c>
      <c r="G32" s="1">
        <v>1110.3</v>
      </c>
      <c r="H32" s="1">
        <v>1029</v>
      </c>
      <c r="I32" s="1">
        <v>1029</v>
      </c>
      <c r="J32" s="1"/>
      <c r="K32" s="1"/>
      <c r="L32" s="1"/>
    </row>
    <row r="33" spans="1:12" x14ac:dyDescent="0.3">
      <c r="A33" s="1" t="s">
        <v>6</v>
      </c>
      <c r="B33" s="1" t="s">
        <v>1443</v>
      </c>
      <c r="C33" s="1">
        <v>240</v>
      </c>
      <c r="D33" s="1">
        <v>286.8</v>
      </c>
      <c r="E33" s="1">
        <v>287.8</v>
      </c>
      <c r="F33" s="1">
        <v>346.8</v>
      </c>
      <c r="G33" s="1">
        <v>0</v>
      </c>
      <c r="H33" s="1"/>
      <c r="I33" s="1"/>
      <c r="J33" s="1"/>
      <c r="K33" s="1"/>
      <c r="L33" s="1"/>
    </row>
    <row r="34" spans="1:12" x14ac:dyDescent="0.3">
      <c r="A34" s="1" t="s">
        <v>36</v>
      </c>
      <c r="B34" s="1" t="s">
        <v>1444</v>
      </c>
      <c r="C34" s="1">
        <v>1953</v>
      </c>
      <c r="D34" s="1">
        <v>1029</v>
      </c>
      <c r="E34" s="1">
        <v>1029</v>
      </c>
      <c r="F34" s="1">
        <v>1029</v>
      </c>
      <c r="G34" s="1">
        <v>1029</v>
      </c>
      <c r="H34" s="1">
        <v>1029</v>
      </c>
      <c r="I34" s="1">
        <v>1029</v>
      </c>
      <c r="J34" s="1"/>
      <c r="K34" s="1"/>
      <c r="L34" s="1"/>
    </row>
    <row r="35" spans="1:12" x14ac:dyDescent="0.3">
      <c r="A35" s="1" t="s">
        <v>40</v>
      </c>
      <c r="B35" s="1" t="s">
        <v>1445</v>
      </c>
      <c r="C35" s="1">
        <v>789</v>
      </c>
      <c r="D35" s="1">
        <v>1044.9000000000001</v>
      </c>
      <c r="E35" s="1">
        <v>1029</v>
      </c>
      <c r="F35" s="1">
        <v>1029</v>
      </c>
      <c r="G35" s="1">
        <v>1029</v>
      </c>
      <c r="H35" s="1">
        <v>1029</v>
      </c>
      <c r="I35" s="1">
        <v>1029</v>
      </c>
      <c r="J35" s="1"/>
      <c r="K35" s="1"/>
      <c r="L35" s="1"/>
    </row>
    <row r="36" spans="1:12" x14ac:dyDescent="0.3">
      <c r="A36" s="1" t="s">
        <v>40</v>
      </c>
      <c r="B36" s="1" t="s">
        <v>1446</v>
      </c>
      <c r="C36" s="1">
        <v>541</v>
      </c>
      <c r="D36" s="1">
        <v>662.1</v>
      </c>
      <c r="E36" s="1">
        <v>667.9</v>
      </c>
      <c r="F36" s="1">
        <v>706</v>
      </c>
      <c r="G36" s="1">
        <v>769</v>
      </c>
      <c r="H36" s="1">
        <v>788.4</v>
      </c>
      <c r="I36" s="1">
        <v>1169.5</v>
      </c>
      <c r="J36" s="1"/>
      <c r="K36" s="1"/>
      <c r="L36" s="1"/>
    </row>
    <row r="37" spans="1:12" x14ac:dyDescent="0.3">
      <c r="A37" s="1" t="s">
        <v>40</v>
      </c>
      <c r="B37" s="1" t="s">
        <v>1447</v>
      </c>
      <c r="C37" s="1">
        <v>527</v>
      </c>
      <c r="D37" s="1">
        <v>657.6</v>
      </c>
      <c r="E37" s="1">
        <v>662.8</v>
      </c>
      <c r="F37" s="1">
        <v>692.6</v>
      </c>
      <c r="G37" s="1">
        <v>760.3</v>
      </c>
      <c r="H37" s="1">
        <v>778.2</v>
      </c>
      <c r="I37" s="1">
        <v>0</v>
      </c>
      <c r="J37" s="1"/>
      <c r="K37" s="1"/>
      <c r="L37" s="1"/>
    </row>
    <row r="38" spans="1:12" x14ac:dyDescent="0.3">
      <c r="A38" s="1" t="s">
        <v>5</v>
      </c>
      <c r="B38" s="1" t="s">
        <v>274</v>
      </c>
      <c r="C38" s="1">
        <v>116</v>
      </c>
      <c r="D38" s="1">
        <v>200.7</v>
      </c>
      <c r="E38" s="1">
        <v>201.3</v>
      </c>
      <c r="F38" s="1">
        <v>0</v>
      </c>
      <c r="G38" s="1"/>
      <c r="H38" s="1"/>
      <c r="I38" s="1"/>
      <c r="J38" s="1"/>
      <c r="K38" s="1"/>
      <c r="L38" s="1"/>
    </row>
    <row r="39" spans="1:12" x14ac:dyDescent="0.3">
      <c r="A39" s="107" t="s">
        <v>1449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x14ac:dyDescent="0.3">
      <c r="A40" s="1" t="s">
        <v>20</v>
      </c>
      <c r="B40" s="1" t="s">
        <v>21</v>
      </c>
      <c r="C40" s="1" t="s">
        <v>22</v>
      </c>
      <c r="D40" s="1" t="s">
        <v>23</v>
      </c>
      <c r="E40" s="1" t="s">
        <v>24</v>
      </c>
      <c r="F40" s="1" t="s">
        <v>25</v>
      </c>
      <c r="G40" s="1" t="s">
        <v>26</v>
      </c>
      <c r="H40" s="1" t="s">
        <v>27</v>
      </c>
      <c r="I40" s="1"/>
      <c r="J40" s="1"/>
      <c r="K40" s="1"/>
      <c r="L40" s="1"/>
    </row>
    <row r="41" spans="1:12" x14ac:dyDescent="0.3">
      <c r="A41" s="1" t="s">
        <v>2</v>
      </c>
      <c r="B41" s="1" t="s">
        <v>1452</v>
      </c>
      <c r="C41" s="1">
        <v>634</v>
      </c>
      <c r="D41" s="1">
        <v>639.29999999999995</v>
      </c>
      <c r="E41" s="1">
        <v>671.5</v>
      </c>
      <c r="F41" s="1">
        <v>713.7</v>
      </c>
      <c r="G41" s="1">
        <v>719.5</v>
      </c>
      <c r="H41" s="1">
        <v>1278.9000000000001</v>
      </c>
      <c r="I41" s="1"/>
      <c r="J41" s="1"/>
      <c r="K41" s="1"/>
      <c r="L41" s="1"/>
    </row>
    <row r="42" spans="1:12" x14ac:dyDescent="0.3">
      <c r="A42" s="1" t="s">
        <v>2</v>
      </c>
      <c r="B42" s="1" t="s">
        <v>1453</v>
      </c>
      <c r="C42" s="1">
        <v>537</v>
      </c>
      <c r="D42" s="1">
        <v>539.70000000000005</v>
      </c>
      <c r="E42" s="1">
        <v>556.6</v>
      </c>
      <c r="F42" s="1">
        <v>630.4</v>
      </c>
      <c r="G42" s="1">
        <v>633.79999999999995</v>
      </c>
      <c r="H42" s="1">
        <v>0</v>
      </c>
      <c r="I42" s="1"/>
      <c r="J42" s="1"/>
      <c r="K42" s="1"/>
      <c r="L42" s="1"/>
    </row>
    <row r="43" spans="1:12" x14ac:dyDescent="0.3">
      <c r="A43" s="1" t="s">
        <v>36</v>
      </c>
      <c r="B43" s="1" t="s">
        <v>1454</v>
      </c>
      <c r="C43" s="1">
        <v>1181</v>
      </c>
      <c r="D43" s="1">
        <v>895</v>
      </c>
      <c r="E43" s="1">
        <v>895</v>
      </c>
      <c r="F43" s="1">
        <v>895</v>
      </c>
      <c r="G43" s="1">
        <v>895</v>
      </c>
      <c r="H43" s="1">
        <v>895</v>
      </c>
      <c r="I43" s="1"/>
      <c r="J43" s="1"/>
      <c r="K43" s="1"/>
      <c r="L43" s="1"/>
    </row>
    <row r="44" spans="1:12" x14ac:dyDescent="0.3">
      <c r="A44" s="1" t="s">
        <v>40</v>
      </c>
      <c r="B44" s="1" t="s">
        <v>1455</v>
      </c>
      <c r="C44" s="1">
        <v>532</v>
      </c>
      <c r="D44" s="1">
        <v>605.9</v>
      </c>
      <c r="E44" s="1">
        <v>767.2</v>
      </c>
      <c r="F44" s="1">
        <v>932.5</v>
      </c>
      <c r="G44" s="1">
        <v>895</v>
      </c>
      <c r="H44" s="1">
        <v>895</v>
      </c>
      <c r="I44" s="1"/>
      <c r="J44" s="1"/>
      <c r="K44" s="1"/>
      <c r="L44" s="1"/>
    </row>
    <row r="45" spans="1:12" x14ac:dyDescent="0.3">
      <c r="A45" s="1" t="s">
        <v>40</v>
      </c>
      <c r="B45" s="1" t="s">
        <v>1456</v>
      </c>
      <c r="C45" s="1">
        <v>266</v>
      </c>
      <c r="D45" s="1">
        <v>338.9</v>
      </c>
      <c r="E45" s="1">
        <v>0</v>
      </c>
      <c r="F45" s="1"/>
      <c r="G45" s="1"/>
      <c r="H45" s="1"/>
      <c r="I45" s="1"/>
      <c r="J45" s="1"/>
      <c r="K45" s="1"/>
      <c r="L45" s="1"/>
    </row>
    <row r="46" spans="1:12" x14ac:dyDescent="0.3">
      <c r="A46" s="1" t="s">
        <v>3</v>
      </c>
      <c r="B46" s="1" t="s">
        <v>1457</v>
      </c>
      <c r="C46" s="1">
        <v>429</v>
      </c>
      <c r="D46" s="1">
        <v>477.2</v>
      </c>
      <c r="E46" s="1">
        <v>535.9</v>
      </c>
      <c r="F46" s="1">
        <v>0</v>
      </c>
      <c r="G46" s="1"/>
      <c r="H46" s="1"/>
      <c r="I46" s="1"/>
      <c r="J46" s="1"/>
      <c r="K46" s="1"/>
      <c r="L46" s="1"/>
    </row>
    <row r="47" spans="1:12" x14ac:dyDescent="0.3">
      <c r="A47" s="107" t="s">
        <v>1450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2" x14ac:dyDescent="0.3">
      <c r="A48" s="1" t="s">
        <v>20</v>
      </c>
      <c r="B48" s="1" t="s">
        <v>21</v>
      </c>
      <c r="C48" s="1" t="s">
        <v>22</v>
      </c>
      <c r="D48" s="1" t="s">
        <v>23</v>
      </c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 t="s">
        <v>2</v>
      </c>
      <c r="B49" s="1" t="s">
        <v>1458</v>
      </c>
      <c r="C49" s="1">
        <v>1245</v>
      </c>
      <c r="D49" s="1">
        <v>1016</v>
      </c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 t="s">
        <v>3</v>
      </c>
      <c r="B50" s="1" t="s">
        <v>1459</v>
      </c>
      <c r="C50" s="1">
        <v>1009</v>
      </c>
      <c r="D50" s="1">
        <v>1126</v>
      </c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 t="s">
        <v>36</v>
      </c>
      <c r="B51" s="1" t="s">
        <v>1460</v>
      </c>
      <c r="C51" s="1">
        <v>1460</v>
      </c>
      <c r="D51" s="1">
        <v>1016</v>
      </c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 t="s">
        <v>40</v>
      </c>
      <c r="B52" s="1" t="s">
        <v>1461</v>
      </c>
      <c r="C52" s="1">
        <v>347</v>
      </c>
      <c r="D52" s="1">
        <v>531</v>
      </c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07" t="s">
        <v>1451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x14ac:dyDescent="0.3">
      <c r="A54" s="1" t="s">
        <v>20</v>
      </c>
      <c r="B54" s="1" t="s">
        <v>21</v>
      </c>
      <c r="C54" s="1" t="s">
        <v>22</v>
      </c>
      <c r="D54" s="1" t="s">
        <v>23</v>
      </c>
      <c r="E54" s="1" t="s">
        <v>24</v>
      </c>
      <c r="F54" s="1" t="s">
        <v>25</v>
      </c>
      <c r="G54" s="1" t="s">
        <v>26</v>
      </c>
      <c r="H54" s="1" t="s">
        <v>27</v>
      </c>
      <c r="I54" s="1" t="s">
        <v>28</v>
      </c>
      <c r="J54" s="1"/>
      <c r="K54" s="1"/>
      <c r="L54" s="1"/>
    </row>
    <row r="55" spans="1:12" x14ac:dyDescent="0.3">
      <c r="A55" s="1" t="s">
        <v>2</v>
      </c>
      <c r="B55" s="1" t="s">
        <v>1462</v>
      </c>
      <c r="C55" s="1">
        <v>1389</v>
      </c>
      <c r="D55" s="1">
        <v>1183</v>
      </c>
      <c r="E55" s="1">
        <v>1183</v>
      </c>
      <c r="F55" s="1">
        <v>1183</v>
      </c>
      <c r="G55" s="1">
        <v>1183</v>
      </c>
      <c r="H55" s="1">
        <v>1183</v>
      </c>
      <c r="I55" s="1">
        <v>1183</v>
      </c>
      <c r="J55" s="1"/>
      <c r="K55" s="1"/>
      <c r="L55" s="1"/>
    </row>
    <row r="56" spans="1:12" x14ac:dyDescent="0.3">
      <c r="A56" s="1" t="s">
        <v>6</v>
      </c>
      <c r="B56" s="1" t="s">
        <v>1463</v>
      </c>
      <c r="C56" s="1">
        <v>613</v>
      </c>
      <c r="D56" s="1">
        <v>671.3</v>
      </c>
      <c r="E56" s="1">
        <v>767.4</v>
      </c>
      <c r="F56" s="1">
        <v>773.2</v>
      </c>
      <c r="G56" s="1">
        <v>777.9</v>
      </c>
      <c r="H56" s="1">
        <v>834.9</v>
      </c>
      <c r="I56" s="1">
        <v>0</v>
      </c>
      <c r="J56" s="1"/>
      <c r="K56" s="1"/>
      <c r="L56" s="1"/>
    </row>
    <row r="57" spans="1:12" x14ac:dyDescent="0.3">
      <c r="A57" s="1" t="s">
        <v>36</v>
      </c>
      <c r="B57" s="1" t="s">
        <v>1464</v>
      </c>
      <c r="C57" s="1">
        <v>2094</v>
      </c>
      <c r="D57" s="1">
        <v>1183</v>
      </c>
      <c r="E57" s="1">
        <v>1183</v>
      </c>
      <c r="F57" s="1">
        <v>1183</v>
      </c>
      <c r="G57" s="1">
        <v>1183</v>
      </c>
      <c r="H57" s="1">
        <v>1183</v>
      </c>
      <c r="I57" s="1">
        <v>1183</v>
      </c>
      <c r="J57" s="1"/>
      <c r="K57" s="1"/>
      <c r="L57" s="1"/>
    </row>
    <row r="58" spans="1:12" x14ac:dyDescent="0.3">
      <c r="A58" s="1" t="s">
        <v>40</v>
      </c>
      <c r="B58" s="1" t="s">
        <v>1465</v>
      </c>
      <c r="C58" s="1">
        <v>981</v>
      </c>
      <c r="D58" s="1">
        <v>1247.3</v>
      </c>
      <c r="E58" s="1">
        <v>1183</v>
      </c>
      <c r="F58" s="1">
        <v>1183</v>
      </c>
      <c r="G58" s="1">
        <v>1183</v>
      </c>
      <c r="H58" s="1">
        <v>1183</v>
      </c>
      <c r="I58" s="1">
        <v>1183</v>
      </c>
      <c r="J58" s="1"/>
      <c r="K58" s="1"/>
      <c r="L58" s="1"/>
    </row>
    <row r="59" spans="1:12" x14ac:dyDescent="0.3">
      <c r="A59" s="1" t="s">
        <v>40</v>
      </c>
      <c r="B59" s="1" t="s">
        <v>1466</v>
      </c>
      <c r="C59" s="1">
        <v>555</v>
      </c>
      <c r="D59" s="1">
        <v>738.6</v>
      </c>
      <c r="E59" s="1">
        <v>779.1</v>
      </c>
      <c r="F59" s="1">
        <v>814.9</v>
      </c>
      <c r="G59" s="1">
        <v>840.5</v>
      </c>
      <c r="H59" s="1">
        <v>1015.2</v>
      </c>
      <c r="I59" s="1">
        <v>1504.6</v>
      </c>
      <c r="J59" s="1"/>
      <c r="K59" s="1"/>
      <c r="L59" s="1"/>
    </row>
    <row r="60" spans="1:12" x14ac:dyDescent="0.3">
      <c r="A60" s="1" t="s">
        <v>40</v>
      </c>
      <c r="B60" s="1" t="s">
        <v>1467</v>
      </c>
      <c r="C60" s="1">
        <v>243</v>
      </c>
      <c r="D60" s="1">
        <v>334.8</v>
      </c>
      <c r="E60" s="1">
        <v>349.3</v>
      </c>
      <c r="F60" s="1">
        <v>359.5</v>
      </c>
      <c r="G60" s="1">
        <v>380.7</v>
      </c>
      <c r="H60" s="1">
        <v>0</v>
      </c>
      <c r="I60" s="1"/>
      <c r="J60" s="1"/>
      <c r="K60" s="1"/>
      <c r="L60" s="1"/>
    </row>
    <row r="61" spans="1:12" x14ac:dyDescent="0.3">
      <c r="A61" s="1" t="s">
        <v>40</v>
      </c>
      <c r="B61" s="1" t="s">
        <v>1468</v>
      </c>
      <c r="C61" s="1">
        <v>36</v>
      </c>
      <c r="D61" s="1">
        <v>54.3</v>
      </c>
      <c r="E61" s="1">
        <v>59.8</v>
      </c>
      <c r="F61" s="1">
        <v>62.3</v>
      </c>
      <c r="G61" s="1">
        <v>0</v>
      </c>
      <c r="H61" s="1"/>
      <c r="I61" s="1"/>
      <c r="J61" s="1"/>
      <c r="K61" s="1"/>
      <c r="L61" s="1"/>
    </row>
  </sheetData>
  <mergeCells count="8">
    <mergeCell ref="A47:L47"/>
    <mergeCell ref="A53:L53"/>
    <mergeCell ref="A1:L1"/>
    <mergeCell ref="A7:L7"/>
    <mergeCell ref="A14:L14"/>
    <mergeCell ref="A20:L20"/>
    <mergeCell ref="A30:L30"/>
    <mergeCell ref="A39:L39"/>
  </mergeCells>
  <conditionalFormatting sqref="A3:A6">
    <cfRule type="containsText" dxfId="1265" priority="43" operator="containsText" text="Independent">
      <formula>NOT(ISERROR(SEARCH("Independent",A3)))</formula>
    </cfRule>
    <cfRule type="containsText" dxfId="1264" priority="44" operator="containsText" text="Lib Dem">
      <formula>NOT(ISERROR(SEARCH("Lib Dem",A3)))</formula>
    </cfRule>
    <cfRule type="containsText" dxfId="1263" priority="45" operator="containsText" text="Green">
      <formula>NOT(ISERROR(SEARCH("Green",A3)))</formula>
    </cfRule>
    <cfRule type="containsText" dxfId="1262" priority="46" operator="containsText" text="Conservative">
      <formula>NOT(ISERROR(SEARCH("Conservative",A3)))</formula>
    </cfRule>
    <cfRule type="containsText" dxfId="1261" priority="47" operator="containsText" text="Labour">
      <formula>NOT(ISERROR(SEARCH("Labour",A3)))</formula>
    </cfRule>
    <cfRule type="containsText" dxfId="1260" priority="48" operator="containsText" text="SNP">
      <formula>NOT(ISERROR(SEARCH("SNP",A3)))</formula>
    </cfRule>
  </conditionalFormatting>
  <conditionalFormatting sqref="A9:A13">
    <cfRule type="containsText" dxfId="1259" priority="37" operator="containsText" text="Independent">
      <formula>NOT(ISERROR(SEARCH("Independent",A9)))</formula>
    </cfRule>
    <cfRule type="containsText" dxfId="1258" priority="38" operator="containsText" text="Lib Dem">
      <formula>NOT(ISERROR(SEARCH("Lib Dem",A9)))</formula>
    </cfRule>
    <cfRule type="containsText" dxfId="1257" priority="39" operator="containsText" text="Green">
      <formula>NOT(ISERROR(SEARCH("Green",A9)))</formula>
    </cfRule>
    <cfRule type="containsText" dxfId="1256" priority="40" operator="containsText" text="Conservative">
      <formula>NOT(ISERROR(SEARCH("Conservative",A9)))</formula>
    </cfRule>
    <cfRule type="containsText" dxfId="1255" priority="41" operator="containsText" text="Labour">
      <formula>NOT(ISERROR(SEARCH("Labour",A9)))</formula>
    </cfRule>
    <cfRule type="containsText" dxfId="1254" priority="42" operator="containsText" text="SNP">
      <formula>NOT(ISERROR(SEARCH("SNP",A9)))</formula>
    </cfRule>
  </conditionalFormatting>
  <conditionalFormatting sqref="A16:A19">
    <cfRule type="containsText" dxfId="1253" priority="31" operator="containsText" text="Independent">
      <formula>NOT(ISERROR(SEARCH("Independent",A16)))</formula>
    </cfRule>
    <cfRule type="containsText" dxfId="1252" priority="32" operator="containsText" text="Lib Dem">
      <formula>NOT(ISERROR(SEARCH("Lib Dem",A16)))</formula>
    </cfRule>
    <cfRule type="containsText" dxfId="1251" priority="33" operator="containsText" text="Green">
      <formula>NOT(ISERROR(SEARCH("Green",A16)))</formula>
    </cfRule>
    <cfRule type="containsText" dxfId="1250" priority="34" operator="containsText" text="Conservative">
      <formula>NOT(ISERROR(SEARCH("Conservative",A16)))</formula>
    </cfRule>
    <cfRule type="containsText" dxfId="1249" priority="35" operator="containsText" text="Labour">
      <formula>NOT(ISERROR(SEARCH("Labour",A16)))</formula>
    </cfRule>
    <cfRule type="containsText" dxfId="1248" priority="36" operator="containsText" text="SNP">
      <formula>NOT(ISERROR(SEARCH("SNP",A16)))</formula>
    </cfRule>
  </conditionalFormatting>
  <conditionalFormatting sqref="A22:A29">
    <cfRule type="containsText" dxfId="1247" priority="25" operator="containsText" text="Independent">
      <formula>NOT(ISERROR(SEARCH("Independent",A22)))</formula>
    </cfRule>
    <cfRule type="containsText" dxfId="1246" priority="26" operator="containsText" text="Lib Dem">
      <formula>NOT(ISERROR(SEARCH("Lib Dem",A22)))</formula>
    </cfRule>
    <cfRule type="containsText" dxfId="1245" priority="27" operator="containsText" text="Green">
      <formula>NOT(ISERROR(SEARCH("Green",A22)))</formula>
    </cfRule>
    <cfRule type="containsText" dxfId="1244" priority="28" operator="containsText" text="Conservative">
      <formula>NOT(ISERROR(SEARCH("Conservative",A22)))</formula>
    </cfRule>
    <cfRule type="containsText" dxfId="1243" priority="29" operator="containsText" text="Labour">
      <formula>NOT(ISERROR(SEARCH("Labour",A22)))</formula>
    </cfRule>
    <cfRule type="containsText" dxfId="1242" priority="30" operator="containsText" text="SNP">
      <formula>NOT(ISERROR(SEARCH("SNP",A22)))</formula>
    </cfRule>
  </conditionalFormatting>
  <conditionalFormatting sqref="A32:A38">
    <cfRule type="containsText" dxfId="1241" priority="19" operator="containsText" text="Independent">
      <formula>NOT(ISERROR(SEARCH("Independent",A32)))</formula>
    </cfRule>
    <cfRule type="containsText" dxfId="1240" priority="20" operator="containsText" text="Lib Dem">
      <formula>NOT(ISERROR(SEARCH("Lib Dem",A32)))</formula>
    </cfRule>
    <cfRule type="containsText" dxfId="1239" priority="21" operator="containsText" text="Green">
      <formula>NOT(ISERROR(SEARCH("Green",A32)))</formula>
    </cfRule>
    <cfRule type="containsText" dxfId="1238" priority="22" operator="containsText" text="Conservative">
      <formula>NOT(ISERROR(SEARCH("Conservative",A32)))</formula>
    </cfRule>
    <cfRule type="containsText" dxfId="1237" priority="23" operator="containsText" text="Labour">
      <formula>NOT(ISERROR(SEARCH("Labour",A32)))</formula>
    </cfRule>
    <cfRule type="containsText" dxfId="1236" priority="24" operator="containsText" text="SNP">
      <formula>NOT(ISERROR(SEARCH("SNP",A32)))</formula>
    </cfRule>
  </conditionalFormatting>
  <conditionalFormatting sqref="A41:A46">
    <cfRule type="containsText" dxfId="1235" priority="13" operator="containsText" text="Independent">
      <formula>NOT(ISERROR(SEARCH("Independent",A41)))</formula>
    </cfRule>
    <cfRule type="containsText" dxfId="1234" priority="14" operator="containsText" text="Lib Dem">
      <formula>NOT(ISERROR(SEARCH("Lib Dem",A41)))</formula>
    </cfRule>
    <cfRule type="containsText" dxfId="1233" priority="15" operator="containsText" text="Green">
      <formula>NOT(ISERROR(SEARCH("Green",A41)))</formula>
    </cfRule>
    <cfRule type="containsText" dxfId="1232" priority="16" operator="containsText" text="Conservative">
      <formula>NOT(ISERROR(SEARCH("Conservative",A41)))</formula>
    </cfRule>
    <cfRule type="containsText" dxfId="1231" priority="17" operator="containsText" text="Labour">
      <formula>NOT(ISERROR(SEARCH("Labour",A41)))</formula>
    </cfRule>
    <cfRule type="containsText" dxfId="1230" priority="18" operator="containsText" text="SNP">
      <formula>NOT(ISERROR(SEARCH("SNP",A41)))</formula>
    </cfRule>
  </conditionalFormatting>
  <conditionalFormatting sqref="A49:A52">
    <cfRule type="containsText" dxfId="1229" priority="7" operator="containsText" text="Independent">
      <formula>NOT(ISERROR(SEARCH("Independent",A49)))</formula>
    </cfRule>
    <cfRule type="containsText" dxfId="1228" priority="8" operator="containsText" text="Lib Dem">
      <formula>NOT(ISERROR(SEARCH("Lib Dem",A49)))</formula>
    </cfRule>
    <cfRule type="containsText" dxfId="1227" priority="9" operator="containsText" text="Green">
      <formula>NOT(ISERROR(SEARCH("Green",A49)))</formula>
    </cfRule>
    <cfRule type="containsText" dxfId="1226" priority="10" operator="containsText" text="Conservative">
      <formula>NOT(ISERROR(SEARCH("Conservative",A49)))</formula>
    </cfRule>
    <cfRule type="containsText" dxfId="1225" priority="11" operator="containsText" text="Labour">
      <formula>NOT(ISERROR(SEARCH("Labour",A49)))</formula>
    </cfRule>
    <cfRule type="containsText" dxfId="1224" priority="12" operator="containsText" text="SNP">
      <formula>NOT(ISERROR(SEARCH("SNP",A49)))</formula>
    </cfRule>
  </conditionalFormatting>
  <conditionalFormatting sqref="A55:A61">
    <cfRule type="containsText" dxfId="1223" priority="1" operator="containsText" text="Independent">
      <formula>NOT(ISERROR(SEARCH("Independent",A55)))</formula>
    </cfRule>
    <cfRule type="containsText" dxfId="1222" priority="2" operator="containsText" text="Lib Dem">
      <formula>NOT(ISERROR(SEARCH("Lib Dem",A55)))</formula>
    </cfRule>
    <cfRule type="containsText" dxfId="1221" priority="3" operator="containsText" text="Green">
      <formula>NOT(ISERROR(SEARCH("Green",A55)))</formula>
    </cfRule>
    <cfRule type="containsText" dxfId="1220" priority="4" operator="containsText" text="Conservative">
      <formula>NOT(ISERROR(SEARCH("Conservative",A55)))</formula>
    </cfRule>
    <cfRule type="containsText" dxfId="1219" priority="5" operator="containsText" text="Labour">
      <formula>NOT(ISERROR(SEARCH("Labour",A55)))</formula>
    </cfRule>
    <cfRule type="containsText" dxfId="1218" priority="6" operator="containsText" text="SNP">
      <formula>NOT(ISERROR(SEARCH("SNP",A55)))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97F0-A3F4-44BC-8B49-DA8DE45E183E}">
  <dimension ref="A1:L90"/>
  <sheetViews>
    <sheetView topLeftCell="A76" workbookViewId="0">
      <selection activeCell="A7" sqref="A7:L7"/>
    </sheetView>
  </sheetViews>
  <sheetFormatPr defaultRowHeight="14.4" x14ac:dyDescent="0.3"/>
  <cols>
    <col min="1" max="1" width="14.6640625" bestFit="1" customWidth="1"/>
    <col min="2" max="2" width="20.21875" bestFit="1" customWidth="1"/>
  </cols>
  <sheetData>
    <row r="1" spans="1:12" x14ac:dyDescent="0.3">
      <c r="A1" s="107" t="s">
        <v>884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/>
      <c r="K2" s="1"/>
      <c r="L2" s="1"/>
    </row>
    <row r="3" spans="1:12" x14ac:dyDescent="0.3">
      <c r="A3" s="1" t="s">
        <v>2</v>
      </c>
      <c r="B3" s="1" t="s">
        <v>886</v>
      </c>
      <c r="C3" s="1">
        <v>914</v>
      </c>
      <c r="D3" s="1">
        <v>902</v>
      </c>
      <c r="E3" s="1">
        <v>902</v>
      </c>
      <c r="F3" s="1">
        <v>902</v>
      </c>
      <c r="G3" s="1">
        <v>902</v>
      </c>
      <c r="H3" s="1">
        <v>902</v>
      </c>
      <c r="I3" s="1">
        <v>902</v>
      </c>
      <c r="J3" s="1"/>
      <c r="K3" s="1"/>
      <c r="L3" s="1"/>
    </row>
    <row r="4" spans="1:12" x14ac:dyDescent="0.3">
      <c r="A4" s="1" t="s">
        <v>2</v>
      </c>
      <c r="B4" s="1" t="s">
        <v>887</v>
      </c>
      <c r="C4" s="1">
        <v>707</v>
      </c>
      <c r="D4" s="1">
        <v>722</v>
      </c>
      <c r="E4" s="1">
        <v>725.5</v>
      </c>
      <c r="F4" s="1">
        <v>735.7</v>
      </c>
      <c r="G4" s="1">
        <v>769.4</v>
      </c>
      <c r="H4" s="1">
        <v>790.5</v>
      </c>
      <c r="I4" s="1">
        <v>0</v>
      </c>
      <c r="J4" s="1"/>
      <c r="K4" s="1"/>
      <c r="L4" s="1"/>
    </row>
    <row r="5" spans="1:12" x14ac:dyDescent="0.3">
      <c r="A5" s="1" t="s">
        <v>3</v>
      </c>
      <c r="B5" s="1" t="s">
        <v>888</v>
      </c>
      <c r="C5" s="1">
        <v>1249</v>
      </c>
      <c r="D5" s="1">
        <v>902</v>
      </c>
      <c r="E5" s="1">
        <v>902</v>
      </c>
      <c r="F5" s="1">
        <v>902</v>
      </c>
      <c r="G5" s="1">
        <v>902</v>
      </c>
      <c r="H5" s="1">
        <v>902</v>
      </c>
      <c r="I5" s="1">
        <v>902</v>
      </c>
      <c r="J5" s="1"/>
      <c r="K5" s="1"/>
      <c r="L5" s="1"/>
    </row>
    <row r="6" spans="1:12" x14ac:dyDescent="0.3">
      <c r="A6" s="1" t="s">
        <v>3</v>
      </c>
      <c r="B6" s="1" t="s">
        <v>889</v>
      </c>
      <c r="C6" s="1">
        <v>438</v>
      </c>
      <c r="D6" s="1">
        <v>668.7</v>
      </c>
      <c r="E6" s="1">
        <v>706.1</v>
      </c>
      <c r="F6" s="1">
        <v>706.5</v>
      </c>
      <c r="G6" s="1">
        <v>738</v>
      </c>
      <c r="H6" s="1">
        <v>804</v>
      </c>
      <c r="I6" s="1">
        <v>1062.2</v>
      </c>
      <c r="J6" s="1"/>
      <c r="K6" s="1"/>
      <c r="L6" s="1"/>
    </row>
    <row r="7" spans="1:12" x14ac:dyDescent="0.3">
      <c r="A7" s="1" t="s">
        <v>36</v>
      </c>
      <c r="B7" s="1" t="s">
        <v>890</v>
      </c>
      <c r="C7" s="1">
        <v>1025</v>
      </c>
      <c r="D7" s="1">
        <v>902</v>
      </c>
      <c r="E7" s="1">
        <v>902</v>
      </c>
      <c r="F7" s="1">
        <v>902</v>
      </c>
      <c r="G7" s="1">
        <v>902</v>
      </c>
      <c r="H7" s="1">
        <v>902</v>
      </c>
      <c r="I7" s="1">
        <v>902</v>
      </c>
      <c r="J7" s="1"/>
      <c r="K7" s="1"/>
      <c r="L7" s="1"/>
    </row>
    <row r="8" spans="1:12" x14ac:dyDescent="0.3">
      <c r="A8" s="1" t="s">
        <v>6</v>
      </c>
      <c r="B8" s="1" t="s">
        <v>891</v>
      </c>
      <c r="C8" s="1">
        <v>96</v>
      </c>
      <c r="D8" s="1">
        <v>106.3</v>
      </c>
      <c r="E8" s="1">
        <v>116.8</v>
      </c>
      <c r="F8" s="1">
        <v>117.2</v>
      </c>
      <c r="G8" s="1">
        <v>0</v>
      </c>
      <c r="H8" s="1"/>
      <c r="I8" s="1"/>
      <c r="J8" s="1"/>
      <c r="K8" s="1"/>
      <c r="L8" s="1"/>
    </row>
    <row r="9" spans="1:12" x14ac:dyDescent="0.3">
      <c r="A9" s="103" t="s">
        <v>892</v>
      </c>
      <c r="B9" s="1" t="s">
        <v>893</v>
      </c>
      <c r="C9" s="1">
        <v>76</v>
      </c>
      <c r="D9" s="1">
        <v>113.2</v>
      </c>
      <c r="E9" s="1">
        <v>120.4</v>
      </c>
      <c r="F9" s="1">
        <v>120.6</v>
      </c>
      <c r="G9" s="1">
        <v>139</v>
      </c>
      <c r="H9" s="1">
        <v>0</v>
      </c>
      <c r="I9" s="1"/>
      <c r="J9" s="1"/>
      <c r="K9" s="1"/>
      <c r="L9" s="1"/>
    </row>
    <row r="10" spans="1:12" x14ac:dyDescent="0.3">
      <c r="A10" s="107" t="s">
        <v>894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x14ac:dyDescent="0.3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26</v>
      </c>
      <c r="H11" s="1" t="s">
        <v>27</v>
      </c>
      <c r="I11" s="1"/>
      <c r="J11" s="1"/>
      <c r="K11" s="1"/>
      <c r="L11" s="1"/>
    </row>
    <row r="12" spans="1:12" x14ac:dyDescent="0.3">
      <c r="A12" s="1" t="s">
        <v>2</v>
      </c>
      <c r="B12" s="1" t="s">
        <v>895</v>
      </c>
      <c r="C12" s="1">
        <v>1334</v>
      </c>
      <c r="D12" s="1">
        <v>997</v>
      </c>
      <c r="E12" s="1">
        <v>997</v>
      </c>
      <c r="F12" s="1">
        <v>997</v>
      </c>
      <c r="G12" s="1">
        <v>997</v>
      </c>
      <c r="H12" s="1">
        <v>997</v>
      </c>
      <c r="I12" s="1"/>
      <c r="J12" s="1"/>
      <c r="K12" s="1"/>
      <c r="L12" s="1"/>
    </row>
    <row r="13" spans="1:12" x14ac:dyDescent="0.3">
      <c r="A13" s="1" t="s">
        <v>2</v>
      </c>
      <c r="B13" s="1" t="s">
        <v>896</v>
      </c>
      <c r="C13" s="1">
        <v>254</v>
      </c>
      <c r="D13" s="1">
        <v>519</v>
      </c>
      <c r="E13" s="1">
        <v>520.29999999999995</v>
      </c>
      <c r="F13" s="1">
        <v>574.79999999999995</v>
      </c>
      <c r="G13" s="1">
        <v>0</v>
      </c>
      <c r="H13" s="1"/>
      <c r="I13" s="1"/>
      <c r="J13" s="1"/>
      <c r="K13" s="1"/>
      <c r="L13" s="1"/>
    </row>
    <row r="14" spans="1:12" x14ac:dyDescent="0.3">
      <c r="A14" s="1" t="s">
        <v>3</v>
      </c>
      <c r="B14" s="1" t="s">
        <v>897</v>
      </c>
      <c r="C14" s="1">
        <v>646</v>
      </c>
      <c r="D14" s="1">
        <v>663.9</v>
      </c>
      <c r="E14" s="1">
        <v>675.8</v>
      </c>
      <c r="F14" s="1">
        <v>715.5</v>
      </c>
      <c r="G14" s="1">
        <v>845.1</v>
      </c>
      <c r="H14" s="1">
        <v>1401.9</v>
      </c>
      <c r="I14" s="1"/>
      <c r="J14" s="1"/>
      <c r="K14" s="1"/>
      <c r="L14" s="1"/>
    </row>
    <row r="15" spans="1:12" x14ac:dyDescent="0.3">
      <c r="A15" s="1" t="s">
        <v>3</v>
      </c>
      <c r="B15" s="1" t="s">
        <v>898</v>
      </c>
      <c r="C15" s="1">
        <v>536</v>
      </c>
      <c r="D15" s="1">
        <v>546.6</v>
      </c>
      <c r="E15" s="1">
        <v>565.5</v>
      </c>
      <c r="F15" s="1">
        <v>597.6</v>
      </c>
      <c r="G15" s="1">
        <v>681.8</v>
      </c>
      <c r="H15" s="1">
        <v>0</v>
      </c>
      <c r="I15" s="1"/>
      <c r="J15" s="1"/>
      <c r="K15" s="1"/>
      <c r="L15" s="1"/>
    </row>
    <row r="16" spans="1:12" x14ac:dyDescent="0.3">
      <c r="A16" s="1" t="s">
        <v>36</v>
      </c>
      <c r="B16" s="1" t="s">
        <v>899</v>
      </c>
      <c r="C16" s="1">
        <v>1065</v>
      </c>
      <c r="D16" s="1">
        <v>997</v>
      </c>
      <c r="E16" s="1">
        <v>997</v>
      </c>
      <c r="F16" s="1">
        <v>997</v>
      </c>
      <c r="G16" s="1">
        <v>997</v>
      </c>
      <c r="H16" s="1">
        <v>997</v>
      </c>
      <c r="I16" s="1"/>
      <c r="J16" s="1"/>
      <c r="K16" s="1"/>
      <c r="L16" s="1"/>
    </row>
    <row r="17" spans="1:12" x14ac:dyDescent="0.3">
      <c r="A17" s="1" t="s">
        <v>6</v>
      </c>
      <c r="B17" s="1" t="s">
        <v>900</v>
      </c>
      <c r="C17" s="1">
        <v>150</v>
      </c>
      <c r="D17" s="1">
        <v>170.2</v>
      </c>
      <c r="E17" s="1">
        <v>177.6</v>
      </c>
      <c r="F17" s="1">
        <v>0</v>
      </c>
      <c r="G17" s="1"/>
      <c r="H17" s="1"/>
      <c r="I17" s="1"/>
      <c r="J17" s="1"/>
      <c r="K17" s="1"/>
      <c r="L17" s="1"/>
    </row>
    <row r="18" spans="1:12" x14ac:dyDescent="0.3">
      <c r="A18" s="107" t="s">
        <v>901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x14ac:dyDescent="0.3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26</v>
      </c>
      <c r="H19" s="1" t="s">
        <v>27</v>
      </c>
      <c r="I19" s="1"/>
      <c r="J19" s="1"/>
      <c r="K19" s="1"/>
      <c r="L19" s="1"/>
    </row>
    <row r="20" spans="1:12" x14ac:dyDescent="0.3">
      <c r="A20" s="1" t="s">
        <v>2</v>
      </c>
      <c r="B20" s="1" t="s">
        <v>902</v>
      </c>
      <c r="C20" s="1">
        <v>1446</v>
      </c>
      <c r="D20" s="1">
        <v>1151</v>
      </c>
      <c r="E20" s="1">
        <v>1151</v>
      </c>
      <c r="F20" s="1">
        <v>1151</v>
      </c>
      <c r="G20" s="1">
        <v>1151</v>
      </c>
      <c r="H20" s="1">
        <v>1151</v>
      </c>
      <c r="I20" s="1"/>
      <c r="J20" s="1"/>
      <c r="K20" s="1"/>
      <c r="L20" s="1"/>
    </row>
    <row r="21" spans="1:12" x14ac:dyDescent="0.3">
      <c r="A21" s="1" t="s">
        <v>2</v>
      </c>
      <c r="B21" s="1" t="s">
        <v>903</v>
      </c>
      <c r="C21" s="1">
        <v>460</v>
      </c>
      <c r="D21" s="1">
        <v>501.4</v>
      </c>
      <c r="E21" s="1">
        <v>768</v>
      </c>
      <c r="F21" s="1">
        <v>770</v>
      </c>
      <c r="G21" s="1">
        <v>775.7</v>
      </c>
      <c r="H21" s="1">
        <v>858.9</v>
      </c>
      <c r="I21" s="1"/>
      <c r="J21" s="1"/>
      <c r="K21" s="1"/>
      <c r="L21" s="1"/>
    </row>
    <row r="22" spans="1:12" x14ac:dyDescent="0.3">
      <c r="A22" s="1" t="s">
        <v>3</v>
      </c>
      <c r="B22" s="1" t="s">
        <v>904</v>
      </c>
      <c r="C22" s="1">
        <v>1949</v>
      </c>
      <c r="D22" s="1">
        <v>1151</v>
      </c>
      <c r="E22" s="1">
        <v>1151</v>
      </c>
      <c r="F22" s="1">
        <v>1151</v>
      </c>
      <c r="G22" s="1">
        <v>1151</v>
      </c>
      <c r="H22" s="1">
        <v>1151</v>
      </c>
      <c r="I22" s="1"/>
      <c r="J22" s="1"/>
      <c r="K22" s="1"/>
      <c r="L22" s="1"/>
    </row>
    <row r="23" spans="1:12" x14ac:dyDescent="0.3">
      <c r="A23" s="1" t="s">
        <v>3</v>
      </c>
      <c r="B23" s="1" t="s">
        <v>905</v>
      </c>
      <c r="C23" s="1">
        <v>402</v>
      </c>
      <c r="D23" s="1">
        <v>1010.8</v>
      </c>
      <c r="E23" s="1">
        <v>1019.2</v>
      </c>
      <c r="F23" s="1">
        <v>1040.7</v>
      </c>
      <c r="G23" s="1">
        <v>1073.2</v>
      </c>
      <c r="H23" s="1">
        <v>1152.4000000000001</v>
      </c>
      <c r="I23" s="1"/>
      <c r="J23" s="1"/>
      <c r="K23" s="1"/>
      <c r="L23" s="1"/>
    </row>
    <row r="24" spans="1:12" x14ac:dyDescent="0.3">
      <c r="A24" s="1" t="s">
        <v>36</v>
      </c>
      <c r="B24" s="1" t="s">
        <v>906</v>
      </c>
      <c r="C24" s="1">
        <v>1224</v>
      </c>
      <c r="D24" s="1">
        <v>1151</v>
      </c>
      <c r="E24" s="1">
        <v>1151</v>
      </c>
      <c r="F24" s="1">
        <v>1151</v>
      </c>
      <c r="G24" s="1">
        <v>1151</v>
      </c>
      <c r="H24" s="1">
        <v>1151</v>
      </c>
      <c r="I24" s="1"/>
      <c r="J24" s="1"/>
      <c r="K24" s="1"/>
      <c r="L24" s="1"/>
    </row>
    <row r="25" spans="1:12" x14ac:dyDescent="0.3">
      <c r="A25" s="1" t="s">
        <v>6</v>
      </c>
      <c r="B25" s="1" t="s">
        <v>907</v>
      </c>
      <c r="C25" s="1">
        <v>193</v>
      </c>
      <c r="D25" s="1">
        <v>232.3</v>
      </c>
      <c r="E25" s="1">
        <v>251</v>
      </c>
      <c r="F25" s="1">
        <v>257.8</v>
      </c>
      <c r="G25" s="1">
        <v>274.3</v>
      </c>
      <c r="H25" s="1">
        <v>0</v>
      </c>
      <c r="I25" s="1"/>
      <c r="J25" s="1"/>
      <c r="K25" s="1"/>
      <c r="L25" s="1"/>
    </row>
    <row r="26" spans="1:12" x14ac:dyDescent="0.3">
      <c r="A26" s="104" t="s">
        <v>83</v>
      </c>
      <c r="B26" s="1" t="s">
        <v>908</v>
      </c>
      <c r="C26" s="1">
        <v>60</v>
      </c>
      <c r="D26" s="1">
        <v>73.5</v>
      </c>
      <c r="E26" s="1">
        <v>75.900000000000006</v>
      </c>
      <c r="F26" s="1">
        <v>90.7</v>
      </c>
      <c r="G26" s="1">
        <v>0</v>
      </c>
      <c r="H26" s="1"/>
      <c r="I26" s="1"/>
      <c r="J26" s="1"/>
      <c r="K26" s="1"/>
      <c r="L26" s="1"/>
    </row>
    <row r="27" spans="1:12" x14ac:dyDescent="0.3">
      <c r="A27" s="107" t="s">
        <v>909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x14ac:dyDescent="0.3">
      <c r="A28" s="1" t="s">
        <v>20</v>
      </c>
      <c r="B28" s="1" t="s">
        <v>21</v>
      </c>
      <c r="C28" s="1" t="s">
        <v>22</v>
      </c>
      <c r="D28" s="1" t="s">
        <v>23</v>
      </c>
      <c r="E28" s="1" t="s">
        <v>24</v>
      </c>
      <c r="F28" s="1" t="s">
        <v>25</v>
      </c>
      <c r="G28" s="1" t="s">
        <v>26</v>
      </c>
      <c r="H28" s="1" t="s">
        <v>27</v>
      </c>
      <c r="I28" s="1" t="s">
        <v>28</v>
      </c>
      <c r="J28" s="1" t="s">
        <v>29</v>
      </c>
      <c r="K28" s="1"/>
      <c r="L28" s="1"/>
    </row>
    <row r="29" spans="1:12" x14ac:dyDescent="0.3">
      <c r="A29" s="1" t="s">
        <v>2</v>
      </c>
      <c r="B29" s="1" t="s">
        <v>910</v>
      </c>
      <c r="C29" s="1">
        <v>782</v>
      </c>
      <c r="D29" s="1">
        <v>790</v>
      </c>
      <c r="E29" s="1">
        <v>808</v>
      </c>
      <c r="F29" s="1">
        <v>826</v>
      </c>
      <c r="G29" s="1">
        <v>1373</v>
      </c>
      <c r="H29" s="1">
        <v>912</v>
      </c>
      <c r="I29" s="1">
        <v>912</v>
      </c>
      <c r="J29" s="1">
        <v>912</v>
      </c>
      <c r="K29" s="1"/>
      <c r="L29" s="1"/>
    </row>
    <row r="30" spans="1:12" x14ac:dyDescent="0.3">
      <c r="A30" s="1" t="s">
        <v>2</v>
      </c>
      <c r="B30" s="1" t="s">
        <v>911</v>
      </c>
      <c r="C30" s="1">
        <v>601</v>
      </c>
      <c r="D30" s="1">
        <v>605</v>
      </c>
      <c r="E30" s="1">
        <v>620</v>
      </c>
      <c r="F30" s="1">
        <v>630</v>
      </c>
      <c r="G30" s="1">
        <v>0</v>
      </c>
      <c r="H30" s="1"/>
      <c r="I30" s="1"/>
      <c r="J30" s="1"/>
      <c r="K30" s="1"/>
      <c r="L30" s="1"/>
    </row>
    <row r="31" spans="1:12" x14ac:dyDescent="0.3">
      <c r="A31" s="1" t="s">
        <v>3</v>
      </c>
      <c r="B31" s="1" t="s">
        <v>912</v>
      </c>
      <c r="C31" s="1">
        <v>697</v>
      </c>
      <c r="D31" s="1">
        <v>707</v>
      </c>
      <c r="E31" s="1">
        <v>748</v>
      </c>
      <c r="F31" s="1">
        <v>818</v>
      </c>
      <c r="G31" s="1">
        <v>844</v>
      </c>
      <c r="H31" s="1">
        <v>923.9</v>
      </c>
      <c r="I31" s="1">
        <v>912</v>
      </c>
      <c r="J31" s="1">
        <v>912</v>
      </c>
      <c r="K31" s="1"/>
      <c r="L31" s="1"/>
    </row>
    <row r="32" spans="1:12" x14ac:dyDescent="0.3">
      <c r="A32" s="1" t="s">
        <v>3</v>
      </c>
      <c r="B32" s="1" t="s">
        <v>913</v>
      </c>
      <c r="C32" s="1">
        <v>579</v>
      </c>
      <c r="D32" s="1">
        <v>592</v>
      </c>
      <c r="E32" s="1">
        <v>604</v>
      </c>
      <c r="F32" s="1">
        <v>636</v>
      </c>
      <c r="G32" s="1">
        <v>654</v>
      </c>
      <c r="H32" s="1">
        <v>736.3</v>
      </c>
      <c r="I32" s="1">
        <v>744.6</v>
      </c>
      <c r="J32" s="1">
        <v>961.5</v>
      </c>
      <c r="K32" s="1"/>
      <c r="L32" s="1"/>
    </row>
    <row r="33" spans="1:12" x14ac:dyDescent="0.3">
      <c r="A33" s="1" t="s">
        <v>36</v>
      </c>
      <c r="B33" s="1" t="s">
        <v>914</v>
      </c>
      <c r="C33" s="1">
        <v>573</v>
      </c>
      <c r="D33" s="1">
        <v>587</v>
      </c>
      <c r="E33" s="1">
        <v>603</v>
      </c>
      <c r="F33" s="1">
        <v>631</v>
      </c>
      <c r="G33" s="1">
        <v>639</v>
      </c>
      <c r="H33" s="1">
        <v>657.5</v>
      </c>
      <c r="I33" s="1">
        <v>658.3</v>
      </c>
      <c r="J33" s="1">
        <v>0</v>
      </c>
      <c r="K33" s="1"/>
      <c r="L33" s="1"/>
    </row>
    <row r="34" spans="1:12" x14ac:dyDescent="0.3">
      <c r="A34" s="1" t="s">
        <v>40</v>
      </c>
      <c r="B34" s="1" t="s">
        <v>915</v>
      </c>
      <c r="C34" s="1">
        <v>172</v>
      </c>
      <c r="D34" s="1">
        <v>192</v>
      </c>
      <c r="E34" s="1">
        <v>230</v>
      </c>
      <c r="F34" s="1">
        <v>0</v>
      </c>
      <c r="G34" s="1"/>
      <c r="H34" s="1"/>
      <c r="I34" s="1"/>
      <c r="J34" s="1"/>
      <c r="K34" s="1"/>
      <c r="L34" s="1"/>
    </row>
    <row r="35" spans="1:12" x14ac:dyDescent="0.3">
      <c r="A35" s="1" t="s">
        <v>40</v>
      </c>
      <c r="B35" s="1" t="s">
        <v>916</v>
      </c>
      <c r="C35" s="1">
        <v>144</v>
      </c>
      <c r="D35" s="1">
        <v>164</v>
      </c>
      <c r="E35" s="1">
        <v>0</v>
      </c>
      <c r="F35" s="1"/>
      <c r="G35" s="1"/>
      <c r="H35" s="1"/>
      <c r="I35" s="1"/>
      <c r="J35" s="1"/>
      <c r="K35" s="1"/>
      <c r="L35" s="1"/>
    </row>
    <row r="36" spans="1:12" x14ac:dyDescent="0.3">
      <c r="A36" s="1" t="s">
        <v>40</v>
      </c>
      <c r="B36" s="1" t="s">
        <v>917</v>
      </c>
      <c r="C36" s="1">
        <v>97</v>
      </c>
      <c r="D36" s="1">
        <v>0</v>
      </c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07" t="s">
        <v>918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x14ac:dyDescent="0.3">
      <c r="A38" s="1" t="s">
        <v>20</v>
      </c>
      <c r="B38" s="1" t="s">
        <v>21</v>
      </c>
      <c r="C38" s="1" t="s">
        <v>22</v>
      </c>
      <c r="D38" s="1" t="s">
        <v>23</v>
      </c>
      <c r="E38" s="1" t="s">
        <v>24</v>
      </c>
      <c r="F38" s="1" t="s">
        <v>25</v>
      </c>
      <c r="G38" s="1" t="s">
        <v>26</v>
      </c>
      <c r="H38" s="1" t="s">
        <v>27</v>
      </c>
      <c r="I38" s="1"/>
      <c r="J38" s="1"/>
      <c r="K38" s="1"/>
      <c r="L38" s="1"/>
    </row>
    <row r="39" spans="1:12" x14ac:dyDescent="0.3">
      <c r="A39" s="1" t="s">
        <v>2</v>
      </c>
      <c r="B39" s="1" t="s">
        <v>919</v>
      </c>
      <c r="C39" s="1">
        <v>932</v>
      </c>
      <c r="D39" s="1">
        <v>937</v>
      </c>
      <c r="E39" s="1">
        <v>1001</v>
      </c>
      <c r="F39" s="1">
        <v>1002.6</v>
      </c>
      <c r="G39" s="1">
        <v>1034.8</v>
      </c>
      <c r="H39" s="1">
        <v>1159.8</v>
      </c>
      <c r="I39" s="1"/>
      <c r="J39" s="1"/>
      <c r="K39" s="1"/>
      <c r="L39" s="1"/>
    </row>
    <row r="40" spans="1:12" x14ac:dyDescent="0.3">
      <c r="A40" s="1" t="s">
        <v>2</v>
      </c>
      <c r="B40" s="1" t="s">
        <v>920</v>
      </c>
      <c r="C40" s="1">
        <v>930</v>
      </c>
      <c r="D40" s="1">
        <v>932.2</v>
      </c>
      <c r="E40" s="1">
        <v>946.2</v>
      </c>
      <c r="F40" s="1">
        <v>955.6</v>
      </c>
      <c r="G40" s="1">
        <v>1092.8</v>
      </c>
      <c r="H40" s="1">
        <v>1245.3</v>
      </c>
      <c r="I40" s="1"/>
      <c r="J40" s="1"/>
      <c r="K40" s="1"/>
      <c r="L40" s="1"/>
    </row>
    <row r="41" spans="1:12" x14ac:dyDescent="0.3">
      <c r="A41" s="1" t="s">
        <v>3</v>
      </c>
      <c r="B41" s="1" t="s">
        <v>921</v>
      </c>
      <c r="C41" s="1">
        <v>659</v>
      </c>
      <c r="D41" s="1">
        <v>677.8</v>
      </c>
      <c r="E41" s="1">
        <v>723.8</v>
      </c>
      <c r="F41" s="1">
        <v>792.9</v>
      </c>
      <c r="G41" s="1">
        <v>979.1</v>
      </c>
      <c r="H41" s="1">
        <v>0</v>
      </c>
      <c r="I41" s="1"/>
      <c r="J41" s="1"/>
      <c r="K41" s="1"/>
      <c r="L41" s="1"/>
    </row>
    <row r="42" spans="1:12" x14ac:dyDescent="0.3">
      <c r="A42" s="1" t="s">
        <v>36</v>
      </c>
      <c r="B42" s="1" t="s">
        <v>922</v>
      </c>
      <c r="C42" s="1">
        <v>1309</v>
      </c>
      <c r="D42" s="1">
        <v>1185</v>
      </c>
      <c r="E42" s="1">
        <v>1185</v>
      </c>
      <c r="F42" s="1">
        <v>1185</v>
      </c>
      <c r="G42" s="1">
        <v>1185</v>
      </c>
      <c r="H42" s="1">
        <v>1185</v>
      </c>
      <c r="I42" s="1"/>
      <c r="J42" s="1"/>
      <c r="K42" s="1"/>
      <c r="L42" s="1"/>
    </row>
    <row r="43" spans="1:12" x14ac:dyDescent="0.3">
      <c r="A43" s="1" t="s">
        <v>40</v>
      </c>
      <c r="B43" s="1" t="s">
        <v>923</v>
      </c>
      <c r="C43" s="1">
        <v>503</v>
      </c>
      <c r="D43" s="1">
        <v>517.4</v>
      </c>
      <c r="E43" s="1">
        <v>534.4</v>
      </c>
      <c r="F43" s="1">
        <v>627.5</v>
      </c>
      <c r="G43" s="1">
        <v>0</v>
      </c>
      <c r="H43" s="1"/>
      <c r="I43" s="1"/>
      <c r="J43" s="1"/>
      <c r="K43" s="1"/>
      <c r="L43" s="1"/>
    </row>
    <row r="44" spans="1:12" x14ac:dyDescent="0.3">
      <c r="A44" s="105" t="s">
        <v>2246</v>
      </c>
      <c r="B44" s="1" t="s">
        <v>924</v>
      </c>
      <c r="C44" s="1">
        <v>238</v>
      </c>
      <c r="D44" s="1">
        <v>280.3</v>
      </c>
      <c r="E44" s="1">
        <v>285.3</v>
      </c>
      <c r="F44" s="1">
        <v>0</v>
      </c>
      <c r="G44" s="1"/>
      <c r="H44" s="1"/>
      <c r="I44" s="1"/>
      <c r="J44" s="1"/>
      <c r="K44" s="1"/>
      <c r="L44" s="1"/>
    </row>
    <row r="45" spans="1:12" x14ac:dyDescent="0.3">
      <c r="A45" s="111" t="s">
        <v>695</v>
      </c>
      <c r="B45" s="1" t="s">
        <v>925</v>
      </c>
      <c r="C45" s="1">
        <v>165</v>
      </c>
      <c r="D45" s="1">
        <v>170.4</v>
      </c>
      <c r="E45" s="1">
        <v>0</v>
      </c>
      <c r="F45" s="1"/>
      <c r="G45" s="1"/>
      <c r="H45" s="1"/>
      <c r="I45" s="1"/>
      <c r="J45" s="1"/>
      <c r="K45" s="1"/>
      <c r="L45" s="1"/>
    </row>
    <row r="46" spans="1:12" x14ac:dyDescent="0.3">
      <c r="A46" s="107" t="s">
        <v>926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x14ac:dyDescent="0.3">
      <c r="A47" s="1" t="s">
        <v>20</v>
      </c>
      <c r="B47" s="1" t="s">
        <v>21</v>
      </c>
      <c r="C47" s="1" t="s">
        <v>22</v>
      </c>
      <c r="D47" s="1" t="s">
        <v>23</v>
      </c>
      <c r="E47" s="1" t="s">
        <v>24</v>
      </c>
      <c r="F47" s="1" t="s">
        <v>25</v>
      </c>
      <c r="G47" s="1" t="s">
        <v>26</v>
      </c>
      <c r="H47" s="1" t="s">
        <v>27</v>
      </c>
      <c r="I47" s="1"/>
      <c r="J47" s="1"/>
      <c r="K47" s="1"/>
      <c r="L47" s="1"/>
    </row>
    <row r="48" spans="1:12" x14ac:dyDescent="0.3">
      <c r="A48" s="1" t="s">
        <v>2</v>
      </c>
      <c r="B48" s="1" t="s">
        <v>927</v>
      </c>
      <c r="C48" s="1">
        <v>1219</v>
      </c>
      <c r="D48" s="1">
        <v>1223</v>
      </c>
      <c r="E48" s="1">
        <v>1247</v>
      </c>
      <c r="F48" s="1">
        <v>1289</v>
      </c>
      <c r="G48" s="1">
        <v>1281</v>
      </c>
      <c r="H48" s="1">
        <v>1281</v>
      </c>
      <c r="I48" s="1"/>
      <c r="J48" s="1"/>
      <c r="K48" s="1"/>
      <c r="L48" s="1"/>
    </row>
    <row r="49" spans="1:12" x14ac:dyDescent="0.3">
      <c r="A49" s="1" t="s">
        <v>3</v>
      </c>
      <c r="B49" s="1" t="s">
        <v>928</v>
      </c>
      <c r="C49" s="1">
        <v>432</v>
      </c>
      <c r="D49" s="1">
        <v>437</v>
      </c>
      <c r="E49" s="1">
        <v>468</v>
      </c>
      <c r="F49" s="1">
        <v>498</v>
      </c>
      <c r="G49" s="1">
        <v>499.2</v>
      </c>
      <c r="H49" s="1"/>
      <c r="I49" s="1"/>
      <c r="J49" s="1"/>
      <c r="K49" s="1"/>
      <c r="L49" s="1"/>
    </row>
    <row r="50" spans="1:12" x14ac:dyDescent="0.3">
      <c r="A50" s="1" t="s">
        <v>36</v>
      </c>
      <c r="B50" s="1" t="s">
        <v>929</v>
      </c>
      <c r="C50" s="1">
        <v>1137</v>
      </c>
      <c r="D50" s="1">
        <v>1137</v>
      </c>
      <c r="E50" s="1">
        <v>1177</v>
      </c>
      <c r="F50" s="1">
        <v>1247</v>
      </c>
      <c r="G50" s="1">
        <v>1247.2</v>
      </c>
      <c r="H50" s="1">
        <v>1314.2</v>
      </c>
      <c r="I50" s="1"/>
      <c r="J50" s="1"/>
      <c r="K50" s="1"/>
      <c r="L50" s="1"/>
    </row>
    <row r="51" spans="1:12" x14ac:dyDescent="0.3">
      <c r="A51" s="1" t="s">
        <v>40</v>
      </c>
      <c r="B51" s="1" t="s">
        <v>930</v>
      </c>
      <c r="C51" s="1">
        <v>990</v>
      </c>
      <c r="D51" s="1">
        <v>995</v>
      </c>
      <c r="E51" s="1">
        <v>1147</v>
      </c>
      <c r="F51" s="1">
        <v>1222</v>
      </c>
      <c r="G51" s="1">
        <v>1223.8</v>
      </c>
      <c r="H51" s="1">
        <v>1361.9</v>
      </c>
      <c r="I51" s="1"/>
      <c r="J51" s="1"/>
      <c r="K51" s="1"/>
      <c r="L51" s="1"/>
    </row>
    <row r="52" spans="1:12" x14ac:dyDescent="0.3">
      <c r="A52" s="1" t="s">
        <v>40</v>
      </c>
      <c r="B52" s="1" t="s">
        <v>931</v>
      </c>
      <c r="C52" s="1">
        <v>599</v>
      </c>
      <c r="D52" s="1">
        <v>600</v>
      </c>
      <c r="E52" s="1">
        <v>619</v>
      </c>
      <c r="F52" s="1">
        <v>780</v>
      </c>
      <c r="G52" s="1">
        <v>782.3</v>
      </c>
      <c r="H52" s="1">
        <v>867.6</v>
      </c>
      <c r="I52" s="1"/>
      <c r="J52" s="1"/>
      <c r="K52" s="1"/>
      <c r="L52" s="1"/>
    </row>
    <row r="53" spans="1:12" x14ac:dyDescent="0.3">
      <c r="A53" s="1" t="s">
        <v>40</v>
      </c>
      <c r="B53" s="1" t="s">
        <v>932</v>
      </c>
      <c r="C53" s="1">
        <v>418</v>
      </c>
      <c r="D53" s="1">
        <v>423</v>
      </c>
      <c r="E53" s="1">
        <v>433</v>
      </c>
      <c r="F53" s="1">
        <v>0</v>
      </c>
      <c r="G53" s="1"/>
      <c r="H53" s="1"/>
      <c r="I53" s="1"/>
      <c r="J53" s="1"/>
      <c r="K53" s="1"/>
      <c r="L53" s="1"/>
    </row>
    <row r="54" spans="1:12" x14ac:dyDescent="0.3">
      <c r="A54" s="1" t="s">
        <v>40</v>
      </c>
      <c r="B54" s="1" t="s">
        <v>933</v>
      </c>
      <c r="C54" s="1">
        <v>301</v>
      </c>
      <c r="D54" s="1">
        <v>307</v>
      </c>
      <c r="E54" s="1">
        <v>0</v>
      </c>
      <c r="F54" s="1"/>
      <c r="G54" s="1"/>
      <c r="H54" s="1"/>
      <c r="I54" s="1"/>
      <c r="J54" s="1"/>
      <c r="K54" s="1"/>
      <c r="L54" s="1"/>
    </row>
    <row r="55" spans="1:12" x14ac:dyDescent="0.3">
      <c r="A55" s="1" t="s">
        <v>40</v>
      </c>
      <c r="B55" s="1" t="s">
        <v>934</v>
      </c>
      <c r="C55" s="1">
        <v>27</v>
      </c>
      <c r="D55" s="1">
        <v>0</v>
      </c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07" t="s">
        <v>935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1:12" x14ac:dyDescent="0.3">
      <c r="A57" s="1" t="s">
        <v>20</v>
      </c>
      <c r="B57" s="1" t="s">
        <v>21</v>
      </c>
      <c r="C57" s="1" t="s">
        <v>22</v>
      </c>
      <c r="D57" s="1" t="s">
        <v>23</v>
      </c>
      <c r="E57" s="1" t="s">
        <v>24</v>
      </c>
      <c r="F57" s="1" t="s">
        <v>25</v>
      </c>
      <c r="G57" s="1" t="s">
        <v>26</v>
      </c>
      <c r="H57" s="1"/>
      <c r="I57" s="1"/>
      <c r="J57" s="1"/>
      <c r="K57" s="1"/>
      <c r="L57" s="1"/>
    </row>
    <row r="58" spans="1:12" x14ac:dyDescent="0.3">
      <c r="A58" s="1" t="s">
        <v>2</v>
      </c>
      <c r="B58" s="1" t="s">
        <v>936</v>
      </c>
      <c r="C58" s="1">
        <v>1057</v>
      </c>
      <c r="D58" s="1">
        <v>1061</v>
      </c>
      <c r="E58" s="1">
        <v>1091</v>
      </c>
      <c r="F58" s="1">
        <v>1617</v>
      </c>
      <c r="G58" s="1">
        <v>1184</v>
      </c>
      <c r="H58" s="1"/>
      <c r="I58" s="1"/>
      <c r="J58" s="1"/>
      <c r="K58" s="1"/>
      <c r="L58" s="1"/>
    </row>
    <row r="59" spans="1:12" x14ac:dyDescent="0.3">
      <c r="A59" s="1" t="s">
        <v>2</v>
      </c>
      <c r="B59" s="1" t="s">
        <v>937</v>
      </c>
      <c r="C59" s="1">
        <v>574</v>
      </c>
      <c r="D59" s="1">
        <v>576</v>
      </c>
      <c r="E59" s="1">
        <v>610</v>
      </c>
      <c r="F59" s="1">
        <v>0</v>
      </c>
      <c r="G59" s="1"/>
      <c r="H59" s="1"/>
      <c r="I59" s="1"/>
      <c r="J59" s="1"/>
      <c r="K59" s="1"/>
      <c r="L59" s="1"/>
    </row>
    <row r="60" spans="1:12" x14ac:dyDescent="0.3">
      <c r="A60" s="1" t="s">
        <v>3</v>
      </c>
      <c r="B60" s="1" t="s">
        <v>875</v>
      </c>
      <c r="C60" s="1">
        <v>925</v>
      </c>
      <c r="D60" s="1">
        <v>1031</v>
      </c>
      <c r="E60" s="1">
        <v>1062</v>
      </c>
      <c r="F60" s="1">
        <v>1096</v>
      </c>
      <c r="G60" s="1">
        <v>1235.2</v>
      </c>
      <c r="H60" s="1"/>
      <c r="I60" s="1"/>
      <c r="J60" s="1"/>
      <c r="K60" s="1"/>
      <c r="L60" s="1"/>
    </row>
    <row r="61" spans="1:12" x14ac:dyDescent="0.3">
      <c r="A61" s="1" t="s">
        <v>3</v>
      </c>
      <c r="B61" s="1" t="s">
        <v>938</v>
      </c>
      <c r="C61" s="1">
        <v>156</v>
      </c>
      <c r="D61" s="1">
        <v>0</v>
      </c>
      <c r="E61" s="1"/>
      <c r="F61" s="1"/>
      <c r="G61" s="1"/>
      <c r="H61" s="1"/>
      <c r="I61" s="1"/>
      <c r="J61" s="1"/>
      <c r="K61" s="1"/>
      <c r="L61" s="1"/>
    </row>
    <row r="62" spans="1:12" x14ac:dyDescent="0.3">
      <c r="A62" s="1" t="s">
        <v>36</v>
      </c>
      <c r="B62" s="1" t="s">
        <v>939</v>
      </c>
      <c r="C62" s="1">
        <v>705</v>
      </c>
      <c r="D62" s="1">
        <v>712</v>
      </c>
      <c r="E62" s="1">
        <v>731</v>
      </c>
      <c r="F62" s="1">
        <v>735</v>
      </c>
      <c r="G62" s="1">
        <v>751.3</v>
      </c>
      <c r="H62" s="1"/>
      <c r="I62" s="1"/>
      <c r="J62" s="1"/>
      <c r="K62" s="1"/>
      <c r="L62" s="1"/>
    </row>
    <row r="63" spans="1:12" x14ac:dyDescent="0.3">
      <c r="A63" s="1" t="s">
        <v>40</v>
      </c>
      <c r="B63" s="1" t="s">
        <v>940</v>
      </c>
      <c r="C63" s="1">
        <v>1053</v>
      </c>
      <c r="D63" s="1">
        <v>1074</v>
      </c>
      <c r="E63" s="1">
        <v>1182</v>
      </c>
      <c r="F63" s="1">
        <v>1203</v>
      </c>
      <c r="G63" s="1">
        <v>1184</v>
      </c>
      <c r="H63" s="1"/>
      <c r="I63" s="1"/>
      <c r="J63" s="1"/>
      <c r="K63" s="1"/>
      <c r="L63" s="1"/>
    </row>
    <row r="64" spans="1:12" x14ac:dyDescent="0.3">
      <c r="A64" s="1" t="s">
        <v>40</v>
      </c>
      <c r="B64" s="1" t="s">
        <v>941</v>
      </c>
      <c r="C64" s="1">
        <v>263</v>
      </c>
      <c r="D64" s="1">
        <v>267</v>
      </c>
      <c r="E64" s="1">
        <v>0</v>
      </c>
      <c r="F64" s="1"/>
      <c r="G64" s="1"/>
      <c r="H64" s="1"/>
      <c r="I64" s="1"/>
      <c r="J64" s="1"/>
      <c r="K64" s="1"/>
      <c r="L64" s="1"/>
    </row>
    <row r="65" spans="1:12" x14ac:dyDescent="0.3">
      <c r="A65" s="107" t="s">
        <v>942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1:12" x14ac:dyDescent="0.3">
      <c r="A66" s="1" t="s">
        <v>20</v>
      </c>
      <c r="B66" s="1" t="s">
        <v>21</v>
      </c>
      <c r="C66" s="1" t="s">
        <v>22</v>
      </c>
      <c r="D66" s="1" t="s">
        <v>23</v>
      </c>
      <c r="E66" s="1" t="s">
        <v>24</v>
      </c>
      <c r="F66" s="1" t="s">
        <v>25</v>
      </c>
      <c r="G66" s="1" t="s">
        <v>26</v>
      </c>
      <c r="H66" s="1" t="s">
        <v>27</v>
      </c>
      <c r="I66" s="1"/>
      <c r="J66" s="1"/>
      <c r="K66" s="1"/>
      <c r="L66" s="1"/>
    </row>
    <row r="67" spans="1:12" x14ac:dyDescent="0.3">
      <c r="A67" s="1" t="s">
        <v>2</v>
      </c>
      <c r="B67" s="1" t="s">
        <v>943</v>
      </c>
      <c r="C67" s="1">
        <v>1406</v>
      </c>
      <c r="D67" s="1">
        <v>1450.1</v>
      </c>
      <c r="E67" s="1">
        <v>1451.7</v>
      </c>
      <c r="F67" s="1">
        <v>1451</v>
      </c>
      <c r="G67" s="1">
        <v>1451</v>
      </c>
      <c r="H67" s="1">
        <v>1451</v>
      </c>
      <c r="I67" s="1"/>
      <c r="J67" s="1"/>
      <c r="K67" s="1"/>
      <c r="L67" s="1"/>
    </row>
    <row r="68" spans="1:12" x14ac:dyDescent="0.3">
      <c r="A68" s="1" t="s">
        <v>2</v>
      </c>
      <c r="B68" s="1" t="s">
        <v>944</v>
      </c>
      <c r="C68" s="1">
        <v>1075</v>
      </c>
      <c r="D68" s="1">
        <v>1091.0999999999999</v>
      </c>
      <c r="E68" s="1">
        <v>1091.7</v>
      </c>
      <c r="F68" s="1">
        <v>1092.2</v>
      </c>
      <c r="G68" s="1">
        <v>1112.7</v>
      </c>
      <c r="H68" s="1">
        <v>0</v>
      </c>
      <c r="I68" s="1"/>
      <c r="J68" s="1"/>
      <c r="K68" s="1"/>
      <c r="L68" s="1"/>
    </row>
    <row r="69" spans="1:12" x14ac:dyDescent="0.3">
      <c r="A69" s="1" t="s">
        <v>3</v>
      </c>
      <c r="B69" s="1" t="s">
        <v>945</v>
      </c>
      <c r="C69" s="1">
        <v>1160</v>
      </c>
      <c r="D69" s="1">
        <v>1461.6</v>
      </c>
      <c r="E69" s="1">
        <v>1451</v>
      </c>
      <c r="F69" s="1">
        <v>1451</v>
      </c>
      <c r="G69" s="1">
        <v>1451</v>
      </c>
      <c r="H69" s="1">
        <v>1451</v>
      </c>
      <c r="I69" s="1"/>
      <c r="J69" s="1"/>
      <c r="K69" s="1"/>
      <c r="L69" s="1"/>
    </row>
    <row r="70" spans="1:12" x14ac:dyDescent="0.3">
      <c r="A70" s="1" t="s">
        <v>36</v>
      </c>
      <c r="B70" s="1" t="s">
        <v>946</v>
      </c>
      <c r="C70" s="1">
        <v>2686</v>
      </c>
      <c r="D70" s="1">
        <v>1451</v>
      </c>
      <c r="E70" s="1">
        <v>1451</v>
      </c>
      <c r="F70" s="1">
        <v>1451</v>
      </c>
      <c r="G70" s="1">
        <v>1451</v>
      </c>
      <c r="H70" s="1">
        <v>1451</v>
      </c>
      <c r="I70" s="1"/>
      <c r="J70" s="1"/>
      <c r="K70" s="1"/>
      <c r="L70" s="1"/>
    </row>
    <row r="71" spans="1:12" x14ac:dyDescent="0.3">
      <c r="A71" s="1" t="s">
        <v>40</v>
      </c>
      <c r="B71" s="1" t="s">
        <v>947</v>
      </c>
      <c r="C71" s="1">
        <v>801</v>
      </c>
      <c r="D71" s="1">
        <v>1110.9000000000001</v>
      </c>
      <c r="E71" s="1">
        <v>1113.7</v>
      </c>
      <c r="F71" s="1">
        <v>1113.7</v>
      </c>
      <c r="G71" s="1">
        <v>1272.8</v>
      </c>
      <c r="H71" s="1">
        <v>1767</v>
      </c>
      <c r="I71" s="1"/>
      <c r="J71" s="1"/>
      <c r="K71" s="1"/>
      <c r="L71" s="1"/>
    </row>
    <row r="72" spans="1:12" x14ac:dyDescent="0.3">
      <c r="A72" s="1" t="s">
        <v>40</v>
      </c>
      <c r="B72" s="1" t="s">
        <v>948</v>
      </c>
      <c r="C72" s="1">
        <v>124</v>
      </c>
      <c r="D72" s="1">
        <v>239.9</v>
      </c>
      <c r="E72" s="1">
        <v>241.4</v>
      </c>
      <c r="F72" s="1">
        <v>241.5</v>
      </c>
      <c r="G72" s="1">
        <v>0</v>
      </c>
      <c r="H72" s="1"/>
      <c r="I72" s="1"/>
      <c r="J72" s="1"/>
      <c r="K72" s="1"/>
      <c r="L72" s="1"/>
    </row>
    <row r="73" spans="1:12" x14ac:dyDescent="0.3">
      <c r="A73" s="107" t="s">
        <v>949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12" x14ac:dyDescent="0.3">
      <c r="A74" s="1" t="s">
        <v>20</v>
      </c>
      <c r="B74" s="1" t="s">
        <v>21</v>
      </c>
      <c r="C74" s="1" t="s">
        <v>22</v>
      </c>
      <c r="D74" s="1" t="s">
        <v>23</v>
      </c>
      <c r="E74" s="1" t="s">
        <v>24</v>
      </c>
      <c r="F74" s="1" t="s">
        <v>25</v>
      </c>
      <c r="G74" s="1" t="s">
        <v>26</v>
      </c>
      <c r="H74" s="1" t="s">
        <v>27</v>
      </c>
      <c r="I74" s="1" t="s">
        <v>28</v>
      </c>
      <c r="J74" s="1"/>
      <c r="K74" s="1"/>
      <c r="L74" s="1"/>
    </row>
    <row r="75" spans="1:12" x14ac:dyDescent="0.3">
      <c r="A75" s="1" t="s">
        <v>2</v>
      </c>
      <c r="B75" s="1" t="s">
        <v>950</v>
      </c>
      <c r="C75" s="1">
        <v>900</v>
      </c>
      <c r="D75" s="1">
        <v>914</v>
      </c>
      <c r="E75" s="1">
        <v>914</v>
      </c>
      <c r="F75" s="1">
        <v>935.3</v>
      </c>
      <c r="G75" s="1">
        <v>1508.2</v>
      </c>
      <c r="H75" s="1">
        <v>1043</v>
      </c>
      <c r="I75" s="1">
        <v>1043</v>
      </c>
      <c r="J75" s="1"/>
      <c r="K75" s="1"/>
      <c r="L75" s="1"/>
    </row>
    <row r="76" spans="1:12" x14ac:dyDescent="0.3">
      <c r="A76" s="1" t="s">
        <v>2</v>
      </c>
      <c r="B76" s="1" t="s">
        <v>951</v>
      </c>
      <c r="C76" s="1">
        <v>619</v>
      </c>
      <c r="D76" s="1">
        <v>625.1</v>
      </c>
      <c r="E76" s="1">
        <v>627.1</v>
      </c>
      <c r="F76" s="1">
        <v>637.6</v>
      </c>
      <c r="G76" s="1">
        <v>0</v>
      </c>
      <c r="H76" s="1"/>
      <c r="I76" s="1"/>
      <c r="J76" s="1"/>
      <c r="K76" s="1"/>
      <c r="L76" s="1"/>
    </row>
    <row r="77" spans="1:12" x14ac:dyDescent="0.3">
      <c r="A77" s="1" t="s">
        <v>3</v>
      </c>
      <c r="B77" s="1" t="s">
        <v>952</v>
      </c>
      <c r="C77" s="1">
        <v>1279</v>
      </c>
      <c r="D77" s="1">
        <v>1043</v>
      </c>
      <c r="E77" s="1">
        <v>1043</v>
      </c>
      <c r="F77" s="1">
        <v>1043</v>
      </c>
      <c r="G77" s="1">
        <v>1043</v>
      </c>
      <c r="H77" s="1">
        <v>1043</v>
      </c>
      <c r="I77" s="1">
        <v>1043</v>
      </c>
      <c r="J77" s="1"/>
      <c r="K77" s="1"/>
      <c r="L77" s="1"/>
    </row>
    <row r="78" spans="1:12" x14ac:dyDescent="0.3">
      <c r="A78" s="1" t="s">
        <v>3</v>
      </c>
      <c r="B78" s="1" t="s">
        <v>953</v>
      </c>
      <c r="C78" s="1">
        <v>100</v>
      </c>
      <c r="D78" s="1">
        <v>240</v>
      </c>
      <c r="E78" s="1">
        <v>249.2</v>
      </c>
      <c r="F78" s="1">
        <v>0</v>
      </c>
      <c r="G78" s="1"/>
      <c r="H78" s="1"/>
      <c r="I78" s="1"/>
      <c r="J78" s="1"/>
      <c r="K78" s="1"/>
      <c r="L78" s="1"/>
    </row>
    <row r="79" spans="1:12" x14ac:dyDescent="0.3">
      <c r="A79" s="1" t="s">
        <v>36</v>
      </c>
      <c r="B79" s="1" t="s">
        <v>954</v>
      </c>
      <c r="C79" s="1">
        <v>655</v>
      </c>
      <c r="D79" s="1">
        <v>666.6</v>
      </c>
      <c r="E79" s="1">
        <v>682.6</v>
      </c>
      <c r="F79" s="1">
        <v>720.1</v>
      </c>
      <c r="G79" s="1">
        <v>729.5</v>
      </c>
      <c r="H79" s="1">
        <v>749.1</v>
      </c>
      <c r="I79" s="1">
        <v>0</v>
      </c>
      <c r="J79" s="1"/>
      <c r="K79" s="1"/>
      <c r="L79" s="1"/>
    </row>
    <row r="80" spans="1:12" x14ac:dyDescent="0.3">
      <c r="A80" s="1" t="s">
        <v>40</v>
      </c>
      <c r="B80" s="1" t="s">
        <v>955</v>
      </c>
      <c r="C80" s="1">
        <v>570</v>
      </c>
      <c r="D80" s="1">
        <v>599.5</v>
      </c>
      <c r="E80" s="1">
        <v>612.6</v>
      </c>
      <c r="F80" s="1">
        <v>677.6</v>
      </c>
      <c r="G80" s="1">
        <v>697</v>
      </c>
      <c r="H80" s="1">
        <v>860.6</v>
      </c>
      <c r="I80" s="1">
        <v>1175.2</v>
      </c>
      <c r="J80" s="1"/>
      <c r="K80" s="1"/>
      <c r="L80" s="1"/>
    </row>
    <row r="81" spans="1:12" x14ac:dyDescent="0.3">
      <c r="A81" s="104" t="s">
        <v>83</v>
      </c>
      <c r="B81" s="1" t="s">
        <v>956</v>
      </c>
      <c r="C81" s="1">
        <v>46</v>
      </c>
      <c r="D81" s="1">
        <v>48.2</v>
      </c>
      <c r="E81" s="1">
        <v>0</v>
      </c>
      <c r="F81" s="1"/>
      <c r="G81" s="1"/>
      <c r="H81" s="1"/>
      <c r="I81" s="1"/>
      <c r="J81" s="1"/>
      <c r="K81" s="1"/>
      <c r="L81" s="1"/>
    </row>
    <row r="82" spans="1:12" x14ac:dyDescent="0.3">
      <c r="A82" s="107" t="s">
        <v>957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1:12" x14ac:dyDescent="0.3">
      <c r="A83" s="1" t="s">
        <v>20</v>
      </c>
      <c r="B83" s="1" t="s">
        <v>21</v>
      </c>
      <c r="C83" s="1" t="s">
        <v>22</v>
      </c>
      <c r="D83" s="1" t="s">
        <v>23</v>
      </c>
      <c r="E83" s="1" t="s">
        <v>24</v>
      </c>
      <c r="F83" s="1" t="s">
        <v>25</v>
      </c>
      <c r="G83" s="1" t="s">
        <v>26</v>
      </c>
      <c r="H83" s="1" t="s">
        <v>27</v>
      </c>
      <c r="I83" s="1"/>
      <c r="J83" s="1"/>
      <c r="K83" s="1"/>
      <c r="L83" s="1"/>
    </row>
    <row r="84" spans="1:12" x14ac:dyDescent="0.3">
      <c r="A84" s="1" t="s">
        <v>2</v>
      </c>
      <c r="B84" s="1" t="s">
        <v>958</v>
      </c>
      <c r="C84" s="1">
        <v>733</v>
      </c>
      <c r="D84" s="1">
        <v>743</v>
      </c>
      <c r="E84" s="1">
        <v>752</v>
      </c>
      <c r="F84" s="1">
        <v>771</v>
      </c>
      <c r="G84" s="1">
        <v>789.7</v>
      </c>
      <c r="H84" s="1">
        <v>1437.5</v>
      </c>
      <c r="I84" s="1"/>
      <c r="J84" s="1"/>
      <c r="K84" s="1"/>
      <c r="L84" s="1"/>
    </row>
    <row r="85" spans="1:12" x14ac:dyDescent="0.3">
      <c r="A85" s="1" t="s">
        <v>2</v>
      </c>
      <c r="B85" s="1" t="s">
        <v>959</v>
      </c>
      <c r="C85" s="1">
        <v>681</v>
      </c>
      <c r="D85" s="1">
        <v>684</v>
      </c>
      <c r="E85" s="1">
        <v>684</v>
      </c>
      <c r="F85" s="1">
        <v>701</v>
      </c>
      <c r="G85" s="1">
        <v>710.3</v>
      </c>
      <c r="H85" s="1">
        <v>0</v>
      </c>
      <c r="I85" s="1"/>
      <c r="J85" s="1"/>
      <c r="K85" s="1"/>
      <c r="L85" s="1"/>
    </row>
    <row r="86" spans="1:12" x14ac:dyDescent="0.3">
      <c r="A86" s="1" t="s">
        <v>3</v>
      </c>
      <c r="B86" s="1" t="s">
        <v>960</v>
      </c>
      <c r="C86" s="1">
        <v>676</v>
      </c>
      <c r="D86" s="1">
        <v>681</v>
      </c>
      <c r="E86" s="1">
        <v>695</v>
      </c>
      <c r="F86" s="1">
        <v>1033</v>
      </c>
      <c r="G86" s="1">
        <v>840</v>
      </c>
      <c r="H86" s="1">
        <v>840</v>
      </c>
      <c r="I86" s="1"/>
      <c r="J86" s="1"/>
      <c r="K86" s="1"/>
      <c r="L86" s="1"/>
    </row>
    <row r="87" spans="1:12" x14ac:dyDescent="0.3">
      <c r="A87" s="1" t="s">
        <v>3</v>
      </c>
      <c r="B87" s="1" t="s">
        <v>961</v>
      </c>
      <c r="C87" s="1">
        <v>437</v>
      </c>
      <c r="D87" s="1">
        <v>443</v>
      </c>
      <c r="E87" s="1">
        <v>453</v>
      </c>
      <c r="F87" s="1">
        <v>0</v>
      </c>
      <c r="G87" s="1"/>
      <c r="H87" s="1"/>
      <c r="I87" s="1"/>
      <c r="J87" s="1"/>
      <c r="K87" s="1"/>
      <c r="L87" s="1"/>
    </row>
    <row r="88" spans="1:12" x14ac:dyDescent="0.3">
      <c r="A88" s="1" t="s">
        <v>36</v>
      </c>
      <c r="B88" s="1" t="s">
        <v>962</v>
      </c>
      <c r="C88" s="1">
        <v>720</v>
      </c>
      <c r="D88" s="1">
        <v>722</v>
      </c>
      <c r="E88" s="1">
        <v>742</v>
      </c>
      <c r="F88" s="1">
        <v>768</v>
      </c>
      <c r="G88" s="1">
        <v>820.5</v>
      </c>
      <c r="H88" s="1">
        <v>829.5</v>
      </c>
      <c r="I88" s="1"/>
      <c r="J88" s="1"/>
      <c r="K88" s="1"/>
      <c r="L88" s="1"/>
    </row>
    <row r="89" spans="1:12" x14ac:dyDescent="0.3">
      <c r="A89" s="1" t="s">
        <v>40</v>
      </c>
      <c r="B89" s="1" t="s">
        <v>963</v>
      </c>
      <c r="C89" s="1">
        <v>68</v>
      </c>
      <c r="D89" s="1">
        <v>77</v>
      </c>
      <c r="E89" s="1">
        <v>0</v>
      </c>
      <c r="F89" s="1"/>
      <c r="G89" s="1"/>
      <c r="H89" s="1"/>
      <c r="I89" s="1"/>
      <c r="J89" s="1"/>
      <c r="K89" s="1"/>
      <c r="L89" s="1"/>
    </row>
    <row r="90" spans="1:12" x14ac:dyDescent="0.3">
      <c r="A90" s="108" t="s">
        <v>415</v>
      </c>
      <c r="B90" s="1" t="s">
        <v>964</v>
      </c>
      <c r="C90" s="1">
        <v>42</v>
      </c>
      <c r="D90" s="1">
        <v>0</v>
      </c>
      <c r="E90" s="1"/>
      <c r="F90" s="1"/>
      <c r="G90" s="1"/>
      <c r="H90" s="1"/>
      <c r="I90" s="1"/>
      <c r="J90" s="1"/>
      <c r="K90" s="1"/>
      <c r="L90" s="1"/>
    </row>
  </sheetData>
  <mergeCells count="10">
    <mergeCell ref="A56:L56"/>
    <mergeCell ref="A65:L65"/>
    <mergeCell ref="A73:L73"/>
    <mergeCell ref="A82:L82"/>
    <mergeCell ref="A1:L1"/>
    <mergeCell ref="A10:L10"/>
    <mergeCell ref="A18:L18"/>
    <mergeCell ref="A27:L27"/>
    <mergeCell ref="A37:L37"/>
    <mergeCell ref="A46:L46"/>
  </mergeCells>
  <conditionalFormatting sqref="A3:A8">
    <cfRule type="containsText" dxfId="1217" priority="73" operator="containsText" text="Independent">
      <formula>NOT(ISERROR(SEARCH("Independent",A3)))</formula>
    </cfRule>
    <cfRule type="containsText" dxfId="1216" priority="74" operator="containsText" text="Lib Dem">
      <formula>NOT(ISERROR(SEARCH("Lib Dem",A3)))</formula>
    </cfRule>
    <cfRule type="containsText" dxfId="1215" priority="75" operator="containsText" text="Green">
      <formula>NOT(ISERROR(SEARCH("Green",A3)))</formula>
    </cfRule>
    <cfRule type="containsText" dxfId="1214" priority="76" operator="containsText" text="Conservative">
      <formula>NOT(ISERROR(SEARCH("Conservative",A3)))</formula>
    </cfRule>
    <cfRule type="containsText" dxfId="1213" priority="77" operator="containsText" text="Labour">
      <formula>NOT(ISERROR(SEARCH("Labour",A3)))</formula>
    </cfRule>
    <cfRule type="containsText" dxfId="1212" priority="78" operator="containsText" text="SNP">
      <formula>NOT(ISERROR(SEARCH("SNP",A3)))</formula>
    </cfRule>
  </conditionalFormatting>
  <conditionalFormatting sqref="A12:A17">
    <cfRule type="containsText" dxfId="1211" priority="67" operator="containsText" text="Independent">
      <formula>NOT(ISERROR(SEARCH("Independent",A12)))</formula>
    </cfRule>
    <cfRule type="containsText" dxfId="1210" priority="68" operator="containsText" text="Lib Dem">
      <formula>NOT(ISERROR(SEARCH("Lib Dem",A12)))</formula>
    </cfRule>
    <cfRule type="containsText" dxfId="1209" priority="69" operator="containsText" text="Green">
      <formula>NOT(ISERROR(SEARCH("Green",A12)))</formula>
    </cfRule>
    <cfRule type="containsText" dxfId="1208" priority="70" operator="containsText" text="Conservative">
      <formula>NOT(ISERROR(SEARCH("Conservative",A12)))</formula>
    </cfRule>
    <cfRule type="containsText" dxfId="1207" priority="71" operator="containsText" text="Labour">
      <formula>NOT(ISERROR(SEARCH("Labour",A12)))</formula>
    </cfRule>
    <cfRule type="containsText" dxfId="1206" priority="72" operator="containsText" text="SNP">
      <formula>NOT(ISERROR(SEARCH("SNP",A12)))</formula>
    </cfRule>
  </conditionalFormatting>
  <conditionalFormatting sqref="A20:A25">
    <cfRule type="containsText" dxfId="1205" priority="61" operator="containsText" text="Independent">
      <formula>NOT(ISERROR(SEARCH("Independent",A20)))</formula>
    </cfRule>
    <cfRule type="containsText" dxfId="1204" priority="62" operator="containsText" text="Lib Dem">
      <formula>NOT(ISERROR(SEARCH("Lib Dem",A20)))</formula>
    </cfRule>
    <cfRule type="containsText" dxfId="1203" priority="63" operator="containsText" text="Green">
      <formula>NOT(ISERROR(SEARCH("Green",A20)))</formula>
    </cfRule>
    <cfRule type="containsText" dxfId="1202" priority="64" operator="containsText" text="Conservative">
      <formula>NOT(ISERROR(SEARCH("Conservative",A20)))</formula>
    </cfRule>
    <cfRule type="containsText" dxfId="1201" priority="65" operator="containsText" text="Labour">
      <formula>NOT(ISERROR(SEARCH("Labour",A20)))</formula>
    </cfRule>
    <cfRule type="containsText" dxfId="1200" priority="66" operator="containsText" text="SNP">
      <formula>NOT(ISERROR(SEARCH("SNP",A20)))</formula>
    </cfRule>
  </conditionalFormatting>
  <conditionalFormatting sqref="A26">
    <cfRule type="containsText" dxfId="1199" priority="55" operator="containsText" text="Independent">
      <formula>NOT(ISERROR(SEARCH("Independent",A26)))</formula>
    </cfRule>
    <cfRule type="containsText" dxfId="1198" priority="56" operator="containsText" text="Lib Dem">
      <formula>NOT(ISERROR(SEARCH("Lib Dem",A26)))</formula>
    </cfRule>
    <cfRule type="containsText" dxfId="1197" priority="57" operator="containsText" text="Green">
      <formula>NOT(ISERROR(SEARCH("Green",A26)))</formula>
    </cfRule>
    <cfRule type="containsText" dxfId="1196" priority="58" operator="containsText" text="Conservative">
      <formula>NOT(ISERROR(SEARCH("Conservative",A26)))</formula>
    </cfRule>
    <cfRule type="containsText" dxfId="1195" priority="59" operator="containsText" text="Labour">
      <formula>NOT(ISERROR(SEARCH("Labour",A26)))</formula>
    </cfRule>
    <cfRule type="containsText" dxfId="1194" priority="60" operator="containsText" text="SNP">
      <formula>NOT(ISERROR(SEARCH("SNP",A26)))</formula>
    </cfRule>
  </conditionalFormatting>
  <conditionalFormatting sqref="A29:A36">
    <cfRule type="containsText" dxfId="1193" priority="49" operator="containsText" text="Independent">
      <formula>NOT(ISERROR(SEARCH("Independent",A29)))</formula>
    </cfRule>
    <cfRule type="containsText" dxfId="1192" priority="50" operator="containsText" text="Lib Dem">
      <formula>NOT(ISERROR(SEARCH("Lib Dem",A29)))</formula>
    </cfRule>
    <cfRule type="containsText" dxfId="1191" priority="51" operator="containsText" text="Green">
      <formula>NOT(ISERROR(SEARCH("Green",A29)))</formula>
    </cfRule>
    <cfRule type="containsText" dxfId="1190" priority="52" operator="containsText" text="Conservative">
      <formula>NOT(ISERROR(SEARCH("Conservative",A29)))</formula>
    </cfRule>
    <cfRule type="containsText" dxfId="1189" priority="53" operator="containsText" text="Labour">
      <formula>NOT(ISERROR(SEARCH("Labour",A29)))</formula>
    </cfRule>
    <cfRule type="containsText" dxfId="1188" priority="54" operator="containsText" text="SNP">
      <formula>NOT(ISERROR(SEARCH("SNP",A29)))</formula>
    </cfRule>
  </conditionalFormatting>
  <conditionalFormatting sqref="A39:A43 A45">
    <cfRule type="containsText" dxfId="1187" priority="43" operator="containsText" text="Independent">
      <formula>NOT(ISERROR(SEARCH("Independent",A39)))</formula>
    </cfRule>
    <cfRule type="containsText" dxfId="1186" priority="44" operator="containsText" text="Lib Dem">
      <formula>NOT(ISERROR(SEARCH("Lib Dem",A39)))</formula>
    </cfRule>
    <cfRule type="containsText" dxfId="1185" priority="45" operator="containsText" text="Green">
      <formula>NOT(ISERROR(SEARCH("Green",A39)))</formula>
    </cfRule>
    <cfRule type="containsText" dxfId="1184" priority="46" operator="containsText" text="Conservative">
      <formula>NOT(ISERROR(SEARCH("Conservative",A39)))</formula>
    </cfRule>
    <cfRule type="containsText" dxfId="1183" priority="47" operator="containsText" text="Labour">
      <formula>NOT(ISERROR(SEARCH("Labour",A39)))</formula>
    </cfRule>
    <cfRule type="containsText" dxfId="1182" priority="48" operator="containsText" text="SNP">
      <formula>NOT(ISERROR(SEARCH("SNP",A39)))</formula>
    </cfRule>
  </conditionalFormatting>
  <conditionalFormatting sqref="A48:A55">
    <cfRule type="containsText" dxfId="1181" priority="37" operator="containsText" text="Independent">
      <formula>NOT(ISERROR(SEARCH("Independent",A48)))</formula>
    </cfRule>
    <cfRule type="containsText" dxfId="1180" priority="38" operator="containsText" text="Lib Dem">
      <formula>NOT(ISERROR(SEARCH("Lib Dem",A48)))</formula>
    </cfRule>
    <cfRule type="containsText" dxfId="1179" priority="39" operator="containsText" text="Green">
      <formula>NOT(ISERROR(SEARCH("Green",A48)))</formula>
    </cfRule>
    <cfRule type="containsText" dxfId="1178" priority="40" operator="containsText" text="Conservative">
      <formula>NOT(ISERROR(SEARCH("Conservative",A48)))</formula>
    </cfRule>
    <cfRule type="containsText" dxfId="1177" priority="41" operator="containsText" text="Labour">
      <formula>NOT(ISERROR(SEARCH("Labour",A48)))</formula>
    </cfRule>
    <cfRule type="containsText" dxfId="1176" priority="42" operator="containsText" text="SNP">
      <formula>NOT(ISERROR(SEARCH("SNP",A48)))</formula>
    </cfRule>
  </conditionalFormatting>
  <conditionalFormatting sqref="E58">
    <cfRule type="containsText" dxfId="1175" priority="31" operator="containsText" text="Independent">
      <formula>NOT(ISERROR(SEARCH("Independent",E58)))</formula>
    </cfRule>
    <cfRule type="containsText" dxfId="1174" priority="32" operator="containsText" text="Lib Dem">
      <formula>NOT(ISERROR(SEARCH("Lib Dem",E58)))</formula>
    </cfRule>
    <cfRule type="containsText" dxfId="1173" priority="33" operator="containsText" text="Green">
      <formula>NOT(ISERROR(SEARCH("Green",E58)))</formula>
    </cfRule>
    <cfRule type="containsText" dxfId="1172" priority="34" operator="containsText" text="Conservative">
      <formula>NOT(ISERROR(SEARCH("Conservative",E58)))</formula>
    </cfRule>
    <cfRule type="containsText" dxfId="1171" priority="35" operator="containsText" text="Labour">
      <formula>NOT(ISERROR(SEARCH("Labour",E58)))</formula>
    </cfRule>
    <cfRule type="containsText" dxfId="1170" priority="36" operator="containsText" text="SNP">
      <formula>NOT(ISERROR(SEARCH("SNP",E58)))</formula>
    </cfRule>
  </conditionalFormatting>
  <conditionalFormatting sqref="A58:A64">
    <cfRule type="containsText" dxfId="1169" priority="25" operator="containsText" text="Independent">
      <formula>NOT(ISERROR(SEARCH("Independent",A58)))</formula>
    </cfRule>
    <cfRule type="containsText" dxfId="1168" priority="26" operator="containsText" text="Lib Dem">
      <formula>NOT(ISERROR(SEARCH("Lib Dem",A58)))</formula>
    </cfRule>
    <cfRule type="containsText" dxfId="1167" priority="27" operator="containsText" text="Green">
      <formula>NOT(ISERROR(SEARCH("Green",A58)))</formula>
    </cfRule>
    <cfRule type="containsText" dxfId="1166" priority="28" operator="containsText" text="Conservative">
      <formula>NOT(ISERROR(SEARCH("Conservative",A58)))</formula>
    </cfRule>
    <cfRule type="containsText" dxfId="1165" priority="29" operator="containsText" text="Labour">
      <formula>NOT(ISERROR(SEARCH("Labour",A58)))</formula>
    </cfRule>
    <cfRule type="containsText" dxfId="1164" priority="30" operator="containsText" text="SNP">
      <formula>NOT(ISERROR(SEARCH("SNP",A58)))</formula>
    </cfRule>
  </conditionalFormatting>
  <conditionalFormatting sqref="A67:A72">
    <cfRule type="containsText" dxfId="1163" priority="19" operator="containsText" text="Independent">
      <formula>NOT(ISERROR(SEARCH("Independent",A67)))</formula>
    </cfRule>
    <cfRule type="containsText" dxfId="1162" priority="20" operator="containsText" text="Lib Dem">
      <formula>NOT(ISERROR(SEARCH("Lib Dem",A67)))</formula>
    </cfRule>
    <cfRule type="containsText" dxfId="1161" priority="21" operator="containsText" text="Green">
      <formula>NOT(ISERROR(SEARCH("Green",A67)))</formula>
    </cfRule>
    <cfRule type="containsText" dxfId="1160" priority="22" operator="containsText" text="Conservative">
      <formula>NOT(ISERROR(SEARCH("Conservative",A67)))</formula>
    </cfRule>
    <cfRule type="containsText" dxfId="1159" priority="23" operator="containsText" text="Labour">
      <formula>NOT(ISERROR(SEARCH("Labour",A67)))</formula>
    </cfRule>
    <cfRule type="containsText" dxfId="1158" priority="24" operator="containsText" text="SNP">
      <formula>NOT(ISERROR(SEARCH("SNP",A67)))</formula>
    </cfRule>
  </conditionalFormatting>
  <conditionalFormatting sqref="A75:A81">
    <cfRule type="containsText" dxfId="1157" priority="13" operator="containsText" text="Independent">
      <formula>NOT(ISERROR(SEARCH("Independent",A75)))</formula>
    </cfRule>
    <cfRule type="containsText" dxfId="1156" priority="14" operator="containsText" text="Lib Dem">
      <formula>NOT(ISERROR(SEARCH("Lib Dem",A75)))</formula>
    </cfRule>
    <cfRule type="containsText" dxfId="1155" priority="15" operator="containsText" text="Green">
      <formula>NOT(ISERROR(SEARCH("Green",A75)))</formula>
    </cfRule>
    <cfRule type="containsText" dxfId="1154" priority="16" operator="containsText" text="Conservative">
      <formula>NOT(ISERROR(SEARCH("Conservative",A75)))</formula>
    </cfRule>
    <cfRule type="containsText" dxfId="1153" priority="17" operator="containsText" text="Labour">
      <formula>NOT(ISERROR(SEARCH("Labour",A75)))</formula>
    </cfRule>
    <cfRule type="containsText" dxfId="1152" priority="18" operator="containsText" text="SNP">
      <formula>NOT(ISERROR(SEARCH("SNP",A75)))</formula>
    </cfRule>
  </conditionalFormatting>
  <conditionalFormatting sqref="A84:A90">
    <cfRule type="containsText" dxfId="1151" priority="7" operator="containsText" text="Independent">
      <formula>NOT(ISERROR(SEARCH("Independent",A84)))</formula>
    </cfRule>
    <cfRule type="containsText" dxfId="1150" priority="8" operator="containsText" text="Lib Dem">
      <formula>NOT(ISERROR(SEARCH("Lib Dem",A84)))</formula>
    </cfRule>
    <cfRule type="containsText" dxfId="1149" priority="9" operator="containsText" text="Green">
      <formula>NOT(ISERROR(SEARCH("Green",A84)))</formula>
    </cfRule>
    <cfRule type="containsText" dxfId="1148" priority="10" operator="containsText" text="Conservative">
      <formula>NOT(ISERROR(SEARCH("Conservative",A84)))</formula>
    </cfRule>
    <cfRule type="containsText" dxfId="1147" priority="11" operator="containsText" text="Labour">
      <formula>NOT(ISERROR(SEARCH("Labour",A84)))</formula>
    </cfRule>
    <cfRule type="containsText" dxfId="1146" priority="12" operator="containsText" text="SNP">
      <formula>NOT(ISERROR(SEARCH("SNP",A84)))</formula>
    </cfRule>
  </conditionalFormatting>
  <conditionalFormatting sqref="A44">
    <cfRule type="containsText" dxfId="1145" priority="1" operator="containsText" text="Independent">
      <formula>NOT(ISERROR(SEARCH("Independent",A44)))</formula>
    </cfRule>
    <cfRule type="containsText" dxfId="1144" priority="2" operator="containsText" text="Lib Dem">
      <formula>NOT(ISERROR(SEARCH("Lib Dem",A44)))</formula>
    </cfRule>
    <cfRule type="containsText" dxfId="1143" priority="3" operator="containsText" text="Green">
      <formula>NOT(ISERROR(SEARCH("Green",A44)))</formula>
    </cfRule>
    <cfRule type="containsText" dxfId="1142" priority="4" operator="containsText" text="Conservative">
      <formula>NOT(ISERROR(SEARCH("Conservative",A44)))</formula>
    </cfRule>
    <cfRule type="containsText" dxfId="1141" priority="5" operator="containsText" text="Labour">
      <formula>NOT(ISERROR(SEARCH("Labour",A44)))</formula>
    </cfRule>
    <cfRule type="containsText" dxfId="1140" priority="6" operator="containsText" text="SNP">
      <formula>NOT(ISERROR(SEARCH("SNP",A44)))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60356-D36F-4101-AD11-AFE3299F7CAE}">
  <dimension ref="A1:N199"/>
  <sheetViews>
    <sheetView topLeftCell="A155" workbookViewId="0">
      <selection activeCell="A7" sqref="A7:L7"/>
    </sheetView>
  </sheetViews>
  <sheetFormatPr defaultRowHeight="14.4" x14ac:dyDescent="0.3"/>
  <cols>
    <col min="1" max="1" width="20.88671875" bestFit="1" customWidth="1"/>
    <col min="2" max="2" width="18.109375" bestFit="1" customWidth="1"/>
  </cols>
  <sheetData>
    <row r="1" spans="1:12" x14ac:dyDescent="0.3">
      <c r="A1" s="107" t="s">
        <v>2319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/>
      <c r="K2" s="1"/>
      <c r="L2" s="1"/>
    </row>
    <row r="3" spans="1:12" x14ac:dyDescent="0.3">
      <c r="A3" s="1" t="s">
        <v>2</v>
      </c>
      <c r="B3" s="1" t="s">
        <v>2320</v>
      </c>
      <c r="C3" s="1">
        <v>763</v>
      </c>
      <c r="D3" s="1">
        <v>781.3</v>
      </c>
      <c r="E3" s="1">
        <v>805.6</v>
      </c>
      <c r="F3" s="1">
        <v>846.9</v>
      </c>
      <c r="G3" s="1">
        <v>848.2</v>
      </c>
      <c r="H3" s="1">
        <v>891.7</v>
      </c>
      <c r="I3" s="1">
        <v>1592.7</v>
      </c>
      <c r="J3" s="1"/>
      <c r="K3" s="1"/>
      <c r="L3" s="1"/>
    </row>
    <row r="4" spans="1:12" x14ac:dyDescent="0.3">
      <c r="A4" s="1" t="s">
        <v>2</v>
      </c>
      <c r="B4" s="1" t="s">
        <v>2321</v>
      </c>
      <c r="C4" s="1">
        <v>731</v>
      </c>
      <c r="D4" s="1">
        <v>740</v>
      </c>
      <c r="E4" s="1">
        <v>756</v>
      </c>
      <c r="F4" s="1">
        <v>783</v>
      </c>
      <c r="G4" s="1">
        <v>784.7</v>
      </c>
      <c r="H4" s="1">
        <v>810.8</v>
      </c>
      <c r="I4" s="1">
        <v>0</v>
      </c>
      <c r="J4" s="1"/>
      <c r="K4" s="1"/>
      <c r="L4" s="1"/>
    </row>
    <row r="5" spans="1:12" x14ac:dyDescent="0.3">
      <c r="A5" s="1" t="s">
        <v>3</v>
      </c>
      <c r="B5" s="1" t="s">
        <v>2322</v>
      </c>
      <c r="C5" s="1">
        <v>1496</v>
      </c>
      <c r="D5" s="1">
        <v>1110</v>
      </c>
      <c r="E5" s="1">
        <v>1110</v>
      </c>
      <c r="F5" s="1">
        <v>1110</v>
      </c>
      <c r="G5" s="1">
        <v>1110</v>
      </c>
      <c r="H5" s="1">
        <v>1110</v>
      </c>
      <c r="I5" s="1">
        <v>1110</v>
      </c>
      <c r="J5" s="1"/>
      <c r="K5" s="1"/>
      <c r="L5" s="1"/>
    </row>
    <row r="6" spans="1:12" x14ac:dyDescent="0.3">
      <c r="A6" s="1" t="s">
        <v>3</v>
      </c>
      <c r="B6" s="1" t="s">
        <v>2323</v>
      </c>
      <c r="C6" s="1">
        <v>780</v>
      </c>
      <c r="D6" s="1">
        <v>1097.0999999999999</v>
      </c>
      <c r="E6" s="1">
        <v>1103.9000000000001</v>
      </c>
      <c r="F6" s="1">
        <v>1126.5</v>
      </c>
      <c r="G6" s="1">
        <v>1110</v>
      </c>
      <c r="H6" s="1">
        <v>1110</v>
      </c>
      <c r="I6" s="1">
        <v>1110</v>
      </c>
      <c r="J6" s="1"/>
      <c r="K6" s="1"/>
      <c r="L6" s="1"/>
    </row>
    <row r="7" spans="1:12" x14ac:dyDescent="0.3">
      <c r="A7" s="1" t="s">
        <v>36</v>
      </c>
      <c r="B7" s="1" t="s">
        <v>2324</v>
      </c>
      <c r="C7" s="1">
        <v>503</v>
      </c>
      <c r="D7" s="1">
        <v>515.4</v>
      </c>
      <c r="E7" s="1">
        <v>516.4</v>
      </c>
      <c r="F7" s="1">
        <v>523.6</v>
      </c>
      <c r="G7" s="1">
        <v>526.70000000000005</v>
      </c>
      <c r="H7" s="1">
        <v>0</v>
      </c>
      <c r="I7" s="1"/>
      <c r="J7" s="1"/>
      <c r="K7" s="1"/>
      <c r="L7" s="1"/>
    </row>
    <row r="8" spans="1:12" x14ac:dyDescent="0.3">
      <c r="A8" s="1" t="s">
        <v>6</v>
      </c>
      <c r="B8" s="1" t="s">
        <v>2325</v>
      </c>
      <c r="C8" s="1">
        <v>97</v>
      </c>
      <c r="D8" s="1">
        <v>102.4</v>
      </c>
      <c r="E8" s="1">
        <v>117.7</v>
      </c>
      <c r="F8" s="1">
        <v>0</v>
      </c>
      <c r="G8" s="1"/>
      <c r="H8" s="1"/>
      <c r="I8" s="1"/>
      <c r="J8" s="1"/>
      <c r="K8" s="1"/>
      <c r="L8" s="1"/>
    </row>
    <row r="9" spans="1:12" x14ac:dyDescent="0.3">
      <c r="A9" s="103" t="s">
        <v>764</v>
      </c>
      <c r="B9" s="1" t="s">
        <v>2326</v>
      </c>
      <c r="C9" s="1">
        <v>69</v>
      </c>
      <c r="D9" s="1">
        <v>73.599999999999994</v>
      </c>
      <c r="E9" s="1">
        <v>0</v>
      </c>
      <c r="F9" s="1"/>
      <c r="G9" s="1"/>
      <c r="H9" s="1"/>
      <c r="I9" s="1"/>
      <c r="J9" s="1"/>
      <c r="K9" s="1"/>
      <c r="L9" s="1"/>
    </row>
    <row r="10" spans="1:12" x14ac:dyDescent="0.3">
      <c r="A10" s="107" t="s">
        <v>2336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x14ac:dyDescent="0.3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26</v>
      </c>
      <c r="H11" s="1" t="s">
        <v>27</v>
      </c>
      <c r="I11" s="1" t="s">
        <v>28</v>
      </c>
      <c r="J11" s="1" t="s">
        <v>29</v>
      </c>
      <c r="K11" s="1" t="s">
        <v>30</v>
      </c>
      <c r="L11" s="1" t="s">
        <v>31</v>
      </c>
    </row>
    <row r="12" spans="1:12" x14ac:dyDescent="0.3">
      <c r="A12" s="1" t="s">
        <v>2</v>
      </c>
      <c r="B12" s="1" t="s">
        <v>2327</v>
      </c>
      <c r="C12" s="1">
        <v>1833</v>
      </c>
      <c r="D12" s="1">
        <v>1436</v>
      </c>
      <c r="E12" s="1">
        <v>1436</v>
      </c>
      <c r="F12" s="1">
        <v>1436</v>
      </c>
      <c r="G12" s="1">
        <v>1436</v>
      </c>
      <c r="H12" s="1">
        <v>1436</v>
      </c>
      <c r="I12" s="1">
        <v>1436</v>
      </c>
      <c r="J12" s="1">
        <v>1436</v>
      </c>
      <c r="K12" s="1">
        <v>1436</v>
      </c>
      <c r="L12" s="1">
        <v>1436</v>
      </c>
    </row>
    <row r="13" spans="1:12" x14ac:dyDescent="0.3">
      <c r="A13" s="1" t="s">
        <v>2</v>
      </c>
      <c r="B13" s="1" t="s">
        <v>2328</v>
      </c>
      <c r="C13" s="1">
        <v>1007</v>
      </c>
      <c r="D13" s="1">
        <v>1331.2</v>
      </c>
      <c r="E13" s="1">
        <v>1335.7</v>
      </c>
      <c r="F13" s="1">
        <v>1337.7</v>
      </c>
      <c r="G13" s="1">
        <v>1443.5</v>
      </c>
      <c r="H13" s="1">
        <v>1436</v>
      </c>
      <c r="I13" s="1">
        <v>1436</v>
      </c>
      <c r="J13" s="1">
        <v>1436</v>
      </c>
      <c r="K13" s="1">
        <v>1436</v>
      </c>
      <c r="L13" s="1">
        <v>1436</v>
      </c>
    </row>
    <row r="14" spans="1:12" x14ac:dyDescent="0.3">
      <c r="A14" s="1" t="s">
        <v>3</v>
      </c>
      <c r="B14" s="1" t="s">
        <v>2329</v>
      </c>
      <c r="C14" s="1">
        <v>856</v>
      </c>
      <c r="D14" s="1">
        <v>864</v>
      </c>
      <c r="E14" s="1">
        <v>865.2</v>
      </c>
      <c r="F14" s="1">
        <v>870.2</v>
      </c>
      <c r="G14" s="1">
        <v>899</v>
      </c>
      <c r="H14" s="1">
        <v>900.2</v>
      </c>
      <c r="I14" s="1">
        <v>967.9</v>
      </c>
      <c r="J14" s="1">
        <v>1584.5</v>
      </c>
      <c r="K14" s="1">
        <v>1436</v>
      </c>
      <c r="L14" s="1">
        <v>1436</v>
      </c>
    </row>
    <row r="15" spans="1:12" x14ac:dyDescent="0.3">
      <c r="A15" s="1" t="s">
        <v>3</v>
      </c>
      <c r="B15" s="1" t="s">
        <v>2330</v>
      </c>
      <c r="C15" s="1">
        <v>721</v>
      </c>
      <c r="D15" s="1">
        <v>729.9</v>
      </c>
      <c r="E15" s="1">
        <v>734.9</v>
      </c>
      <c r="F15" s="1">
        <v>740.1</v>
      </c>
      <c r="G15" s="1">
        <v>758.7</v>
      </c>
      <c r="H15" s="1">
        <v>759.4</v>
      </c>
      <c r="I15" s="1">
        <v>808.3</v>
      </c>
      <c r="J15" s="1">
        <v>0</v>
      </c>
      <c r="K15" s="1"/>
      <c r="L15" s="1"/>
    </row>
    <row r="16" spans="1:12" x14ac:dyDescent="0.3">
      <c r="A16" s="1" t="s">
        <v>36</v>
      </c>
      <c r="B16" s="1" t="s">
        <v>2331</v>
      </c>
      <c r="C16" s="1">
        <v>1186</v>
      </c>
      <c r="D16" s="1">
        <v>1189.2</v>
      </c>
      <c r="E16" s="1">
        <v>1192.2</v>
      </c>
      <c r="F16" s="1">
        <v>1205.2</v>
      </c>
      <c r="G16" s="1">
        <v>1216.2</v>
      </c>
      <c r="H16" s="1">
        <v>1216.5</v>
      </c>
      <c r="I16" s="1">
        <v>1299.9000000000001</v>
      </c>
      <c r="J16" s="1">
        <v>1334.2</v>
      </c>
      <c r="K16" s="1">
        <v>1362.2</v>
      </c>
      <c r="L16" s="1">
        <v>1716.4</v>
      </c>
    </row>
    <row r="17" spans="1:12" x14ac:dyDescent="0.3">
      <c r="A17" s="1" t="s">
        <v>6</v>
      </c>
      <c r="B17" s="1" t="s">
        <v>2332</v>
      </c>
      <c r="C17" s="1">
        <v>281</v>
      </c>
      <c r="D17" s="1">
        <v>296.8</v>
      </c>
      <c r="E17" s="1">
        <v>303</v>
      </c>
      <c r="F17" s="1">
        <v>305</v>
      </c>
      <c r="G17" s="1">
        <v>0</v>
      </c>
      <c r="H17" s="1"/>
      <c r="I17" s="1"/>
      <c r="J17" s="1"/>
      <c r="K17" s="1"/>
      <c r="L17" s="1"/>
    </row>
    <row r="18" spans="1:12" x14ac:dyDescent="0.3">
      <c r="A18" s="1" t="s">
        <v>40</v>
      </c>
      <c r="B18" s="1" t="s">
        <v>2333</v>
      </c>
      <c r="C18" s="1">
        <v>711</v>
      </c>
      <c r="D18" s="1">
        <v>721.6</v>
      </c>
      <c r="E18" s="1">
        <v>722.8</v>
      </c>
      <c r="F18" s="1">
        <v>732.8</v>
      </c>
      <c r="G18" s="1">
        <v>769.1</v>
      </c>
      <c r="H18" s="1">
        <v>769.9</v>
      </c>
      <c r="I18" s="1">
        <v>1009.2</v>
      </c>
      <c r="J18" s="1">
        <v>1051.3</v>
      </c>
      <c r="K18" s="1">
        <v>1075.5</v>
      </c>
      <c r="L18" s="1">
        <v>0</v>
      </c>
    </row>
    <row r="19" spans="1:12" x14ac:dyDescent="0.3">
      <c r="A19" s="1" t="s">
        <v>40</v>
      </c>
      <c r="B19" s="1" t="s">
        <v>2334</v>
      </c>
      <c r="C19" s="1">
        <v>509</v>
      </c>
      <c r="D19" s="1">
        <v>517.4</v>
      </c>
      <c r="E19" s="1">
        <v>518.4</v>
      </c>
      <c r="F19" s="1">
        <v>520.70000000000005</v>
      </c>
      <c r="G19" s="1">
        <v>572.5</v>
      </c>
      <c r="H19" s="1">
        <v>573.79999999999995</v>
      </c>
      <c r="I19" s="1">
        <v>0</v>
      </c>
      <c r="J19" s="1"/>
      <c r="K19" s="1"/>
      <c r="L19" s="1"/>
    </row>
    <row r="20" spans="1:12" x14ac:dyDescent="0.3">
      <c r="A20" s="104" t="s">
        <v>83</v>
      </c>
      <c r="B20" s="1" t="s">
        <v>2335</v>
      </c>
      <c r="C20" s="1">
        <v>45</v>
      </c>
      <c r="D20" s="1">
        <v>45.4</v>
      </c>
      <c r="E20" s="1">
        <v>45.4</v>
      </c>
      <c r="F20" s="1">
        <v>0</v>
      </c>
      <c r="G20" s="1"/>
      <c r="H20" s="1"/>
      <c r="I20" s="1"/>
      <c r="J20" s="1"/>
      <c r="K20" s="1"/>
      <c r="L20" s="1"/>
    </row>
    <row r="21" spans="1:12" x14ac:dyDescent="0.3">
      <c r="A21" s="111" t="s">
        <v>695</v>
      </c>
      <c r="B21" s="1" t="s">
        <v>1525</v>
      </c>
      <c r="C21" s="1">
        <v>27</v>
      </c>
      <c r="D21" s="1">
        <v>28.3</v>
      </c>
      <c r="E21" s="1">
        <v>0</v>
      </c>
      <c r="F21" s="1"/>
      <c r="G21" s="1"/>
      <c r="H21" s="1"/>
      <c r="I21" s="1"/>
      <c r="J21" s="1"/>
      <c r="K21" s="1"/>
      <c r="L21" s="1"/>
    </row>
    <row r="22" spans="1:12" x14ac:dyDescent="0.3">
      <c r="A22" s="107" t="s">
        <v>2337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x14ac:dyDescent="0.3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26</v>
      </c>
      <c r="H23" s="1" t="s">
        <v>27</v>
      </c>
      <c r="I23" s="1" t="s">
        <v>28</v>
      </c>
      <c r="J23" s="1" t="s">
        <v>29</v>
      </c>
      <c r="K23" s="1"/>
      <c r="L23" s="1"/>
    </row>
    <row r="24" spans="1:12" x14ac:dyDescent="0.3">
      <c r="A24" s="1" t="s">
        <v>2</v>
      </c>
      <c r="B24" s="1" t="s">
        <v>2338</v>
      </c>
      <c r="C24" s="1">
        <v>1146</v>
      </c>
      <c r="D24" s="1">
        <v>1151</v>
      </c>
      <c r="E24" s="1">
        <v>1178</v>
      </c>
      <c r="F24" s="1">
        <v>1233</v>
      </c>
      <c r="G24" s="1">
        <v>1184</v>
      </c>
      <c r="H24" s="1">
        <v>1184</v>
      </c>
      <c r="I24" s="1">
        <v>1184</v>
      </c>
      <c r="J24" s="1">
        <v>1184</v>
      </c>
      <c r="K24" s="1"/>
      <c r="L24" s="1"/>
    </row>
    <row r="25" spans="1:12" x14ac:dyDescent="0.3">
      <c r="A25" s="1" t="s">
        <v>2</v>
      </c>
      <c r="B25" s="1" t="s">
        <v>2339</v>
      </c>
      <c r="C25" s="1">
        <v>1030</v>
      </c>
      <c r="D25" s="1">
        <v>1033</v>
      </c>
      <c r="E25" s="1">
        <v>1075</v>
      </c>
      <c r="F25" s="1">
        <v>1093</v>
      </c>
      <c r="G25" s="1">
        <v>1121.5999999999999</v>
      </c>
      <c r="H25" s="1">
        <v>1148.8</v>
      </c>
      <c r="I25" s="1">
        <v>1181.4000000000001</v>
      </c>
      <c r="J25" s="1">
        <v>1224.2</v>
      </c>
      <c r="K25" s="1"/>
      <c r="L25" s="1"/>
    </row>
    <row r="26" spans="1:12" x14ac:dyDescent="0.3">
      <c r="A26" s="1" t="s">
        <v>2</v>
      </c>
      <c r="B26" s="1" t="s">
        <v>2340</v>
      </c>
      <c r="C26" s="1">
        <v>836</v>
      </c>
      <c r="D26" s="1">
        <v>840</v>
      </c>
      <c r="E26" s="1">
        <v>880</v>
      </c>
      <c r="F26" s="1">
        <v>907</v>
      </c>
      <c r="G26" s="1">
        <v>920.5</v>
      </c>
      <c r="H26" s="1">
        <v>942.6</v>
      </c>
      <c r="I26" s="1">
        <v>972.2</v>
      </c>
      <c r="J26" s="1">
        <v>1025.8</v>
      </c>
      <c r="K26" s="1"/>
      <c r="L26" s="1"/>
    </row>
    <row r="27" spans="1:12" x14ac:dyDescent="0.3">
      <c r="A27" s="1" t="s">
        <v>3</v>
      </c>
      <c r="B27" s="1" t="s">
        <v>2341</v>
      </c>
      <c r="C27" s="1">
        <v>964</v>
      </c>
      <c r="D27" s="1">
        <v>970</v>
      </c>
      <c r="E27" s="1">
        <v>981</v>
      </c>
      <c r="F27" s="1">
        <v>1018</v>
      </c>
      <c r="G27" s="1">
        <v>1019.8</v>
      </c>
      <c r="H27" s="1">
        <v>1648</v>
      </c>
      <c r="I27" s="1">
        <v>1184</v>
      </c>
      <c r="J27" s="1">
        <v>1184</v>
      </c>
      <c r="K27" s="1"/>
      <c r="L27" s="1"/>
    </row>
    <row r="28" spans="1:12" x14ac:dyDescent="0.3">
      <c r="A28" s="1" t="s">
        <v>3</v>
      </c>
      <c r="B28" s="1" t="s">
        <v>2342</v>
      </c>
      <c r="C28" s="1">
        <v>727</v>
      </c>
      <c r="D28" s="1">
        <v>742</v>
      </c>
      <c r="E28" s="1">
        <v>763</v>
      </c>
      <c r="F28" s="1">
        <v>790</v>
      </c>
      <c r="G28" s="1">
        <v>791</v>
      </c>
      <c r="H28" s="1">
        <v>0</v>
      </c>
      <c r="I28" s="1"/>
      <c r="J28" s="1"/>
      <c r="K28" s="1"/>
      <c r="L28" s="1"/>
    </row>
    <row r="29" spans="1:12" x14ac:dyDescent="0.3">
      <c r="A29" s="1" t="s">
        <v>36</v>
      </c>
      <c r="B29" s="1" t="s">
        <v>2343</v>
      </c>
      <c r="C29" s="1">
        <v>738</v>
      </c>
      <c r="D29" s="1">
        <v>740</v>
      </c>
      <c r="E29" s="1">
        <v>749</v>
      </c>
      <c r="F29" s="1">
        <v>794</v>
      </c>
      <c r="G29" s="1">
        <v>794.7</v>
      </c>
      <c r="H29" s="1">
        <v>823.7</v>
      </c>
      <c r="I29" s="1">
        <v>911.9</v>
      </c>
      <c r="J29" s="1">
        <v>0</v>
      </c>
      <c r="K29" s="1"/>
      <c r="L29" s="1"/>
    </row>
    <row r="30" spans="1:12" x14ac:dyDescent="0.3">
      <c r="A30" s="1" t="s">
        <v>6</v>
      </c>
      <c r="B30" s="1" t="s">
        <v>2344</v>
      </c>
      <c r="C30" s="1">
        <v>187</v>
      </c>
      <c r="D30" s="1">
        <v>210</v>
      </c>
      <c r="E30" s="1">
        <v>0</v>
      </c>
      <c r="F30" s="1"/>
      <c r="G30" s="1"/>
      <c r="H30" s="1"/>
      <c r="I30" s="1"/>
      <c r="J30" s="1"/>
      <c r="K30" s="1"/>
      <c r="L30" s="1"/>
    </row>
    <row r="31" spans="1:12" x14ac:dyDescent="0.3">
      <c r="A31" s="1" t="s">
        <v>40</v>
      </c>
      <c r="B31" s="1" t="s">
        <v>2345</v>
      </c>
      <c r="C31" s="1">
        <v>224</v>
      </c>
      <c r="D31" s="1">
        <v>227</v>
      </c>
      <c r="E31" s="1">
        <v>262</v>
      </c>
      <c r="F31" s="1">
        <v>0</v>
      </c>
      <c r="G31" s="1"/>
      <c r="H31" s="1"/>
      <c r="I31" s="1"/>
      <c r="J31" s="1"/>
      <c r="K31" s="1"/>
      <c r="L31" s="1"/>
    </row>
    <row r="32" spans="1:12" x14ac:dyDescent="0.3">
      <c r="A32" s="111" t="s">
        <v>695</v>
      </c>
      <c r="B32" s="1" t="s">
        <v>2346</v>
      </c>
      <c r="C32" s="1">
        <v>67</v>
      </c>
      <c r="D32" s="1">
        <v>0</v>
      </c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07" t="s">
        <v>2347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x14ac:dyDescent="0.3">
      <c r="A34" s="1" t="s">
        <v>20</v>
      </c>
      <c r="B34" s="1" t="s">
        <v>21</v>
      </c>
      <c r="C34" s="1" t="s">
        <v>22</v>
      </c>
      <c r="D34" s="1" t="s">
        <v>23</v>
      </c>
      <c r="E34" s="1" t="s">
        <v>24</v>
      </c>
      <c r="F34" s="1" t="s">
        <v>25</v>
      </c>
      <c r="G34" s="1" t="s">
        <v>26</v>
      </c>
      <c r="H34" s="1" t="s">
        <v>27</v>
      </c>
      <c r="I34" s="1" t="s">
        <v>28</v>
      </c>
      <c r="J34" s="1" t="s">
        <v>29</v>
      </c>
      <c r="K34" s="1"/>
      <c r="L34" s="1"/>
    </row>
    <row r="35" spans="1:12" x14ac:dyDescent="0.3">
      <c r="A35" s="1" t="s">
        <v>2</v>
      </c>
      <c r="B35" s="1" t="s">
        <v>2348</v>
      </c>
      <c r="C35" s="1">
        <v>1345</v>
      </c>
      <c r="D35" s="1">
        <v>1187</v>
      </c>
      <c r="E35" s="1">
        <v>1187</v>
      </c>
      <c r="F35" s="1">
        <v>1187</v>
      </c>
      <c r="G35" s="1">
        <v>1187</v>
      </c>
      <c r="H35" s="1">
        <v>1187</v>
      </c>
      <c r="I35" s="1">
        <v>1187</v>
      </c>
      <c r="J35" s="1">
        <v>1187</v>
      </c>
      <c r="K35" s="1"/>
      <c r="L35" s="1"/>
    </row>
    <row r="36" spans="1:12" x14ac:dyDescent="0.3">
      <c r="A36" s="1" t="s">
        <v>2</v>
      </c>
      <c r="B36" s="1" t="s">
        <v>2349</v>
      </c>
      <c r="C36" s="1">
        <v>1312</v>
      </c>
      <c r="D36" s="1">
        <v>1187</v>
      </c>
      <c r="E36" s="1">
        <v>1187</v>
      </c>
      <c r="F36" s="1">
        <v>1187</v>
      </c>
      <c r="G36" s="1">
        <v>1187</v>
      </c>
      <c r="H36" s="1">
        <v>1187</v>
      </c>
      <c r="I36" s="1">
        <v>1187</v>
      </c>
      <c r="J36" s="1">
        <v>1187</v>
      </c>
      <c r="K36" s="1"/>
      <c r="L36" s="1"/>
    </row>
    <row r="37" spans="1:12" x14ac:dyDescent="0.3">
      <c r="A37" s="1" t="s">
        <v>2</v>
      </c>
      <c r="B37" s="1" t="s">
        <v>2350</v>
      </c>
      <c r="C37" s="1">
        <v>824</v>
      </c>
      <c r="D37" s="1">
        <v>954.6</v>
      </c>
      <c r="E37" s="1">
        <v>1058.4000000000001</v>
      </c>
      <c r="F37" s="1">
        <v>1074.9000000000001</v>
      </c>
      <c r="G37" s="1">
        <v>1146.5</v>
      </c>
      <c r="H37" s="1">
        <v>1164.9000000000001</v>
      </c>
      <c r="I37" s="1">
        <v>1181.8</v>
      </c>
      <c r="J37" s="1">
        <v>1256.7</v>
      </c>
      <c r="K37" s="1"/>
      <c r="L37" s="1"/>
    </row>
    <row r="38" spans="1:12" x14ac:dyDescent="0.3">
      <c r="A38" s="1" t="s">
        <v>3</v>
      </c>
      <c r="B38" s="1" t="s">
        <v>2351</v>
      </c>
      <c r="C38" s="1">
        <v>789</v>
      </c>
      <c r="D38" s="1">
        <v>792.8</v>
      </c>
      <c r="E38" s="1">
        <v>799.3</v>
      </c>
      <c r="F38" s="1">
        <v>807.5</v>
      </c>
      <c r="G38" s="1">
        <v>832</v>
      </c>
      <c r="H38" s="1">
        <v>1309.7</v>
      </c>
      <c r="I38" s="1">
        <v>1187</v>
      </c>
      <c r="J38" s="1">
        <v>1187</v>
      </c>
      <c r="K38" s="1"/>
      <c r="L38" s="1"/>
    </row>
    <row r="39" spans="1:12" x14ac:dyDescent="0.3">
      <c r="A39" s="1" t="s">
        <v>3</v>
      </c>
      <c r="B39" s="1" t="s">
        <v>2352</v>
      </c>
      <c r="C39" s="1">
        <v>624</v>
      </c>
      <c r="D39" s="1">
        <v>631.29999999999995</v>
      </c>
      <c r="E39" s="1">
        <v>635.9</v>
      </c>
      <c r="F39" s="1">
        <v>644</v>
      </c>
      <c r="G39" s="1">
        <v>672.6</v>
      </c>
      <c r="H39" s="1">
        <v>0</v>
      </c>
      <c r="I39" s="1"/>
      <c r="J39" s="1"/>
      <c r="K39" s="1"/>
      <c r="L39" s="1"/>
    </row>
    <row r="40" spans="1:12" x14ac:dyDescent="0.3">
      <c r="A40" s="1" t="s">
        <v>36</v>
      </c>
      <c r="B40" s="1" t="s">
        <v>2353</v>
      </c>
      <c r="C40" s="1">
        <v>786</v>
      </c>
      <c r="D40" s="1">
        <v>788.7</v>
      </c>
      <c r="E40" s="1">
        <v>789.1</v>
      </c>
      <c r="F40" s="1">
        <v>793.1</v>
      </c>
      <c r="G40" s="1">
        <v>825.4</v>
      </c>
      <c r="H40" s="1">
        <v>868</v>
      </c>
      <c r="I40" s="1">
        <v>896</v>
      </c>
      <c r="J40" s="1">
        <v>0</v>
      </c>
      <c r="K40" s="1"/>
      <c r="L40" s="1"/>
    </row>
    <row r="41" spans="1:12" x14ac:dyDescent="0.3">
      <c r="A41" s="1" t="s">
        <v>6</v>
      </c>
      <c r="B41" s="1" t="s">
        <v>2354</v>
      </c>
      <c r="C41" s="1">
        <v>178</v>
      </c>
      <c r="D41" s="1">
        <v>182.7</v>
      </c>
      <c r="E41" s="1">
        <v>185.9</v>
      </c>
      <c r="F41" s="1">
        <v>209.5</v>
      </c>
      <c r="G41" s="1">
        <v>0</v>
      </c>
      <c r="H41" s="1"/>
      <c r="I41" s="1"/>
      <c r="J41" s="1"/>
      <c r="K41" s="1"/>
      <c r="L41" s="1"/>
    </row>
    <row r="42" spans="1:12" x14ac:dyDescent="0.3">
      <c r="A42" s="111" t="s">
        <v>695</v>
      </c>
      <c r="B42" s="1" t="s">
        <v>2355</v>
      </c>
      <c r="C42" s="1">
        <v>73</v>
      </c>
      <c r="D42" s="1">
        <v>74.599999999999994</v>
      </c>
      <c r="E42" s="1">
        <v>75.3</v>
      </c>
      <c r="F42" s="1">
        <v>0</v>
      </c>
      <c r="G42" s="1"/>
      <c r="H42" s="1"/>
      <c r="I42" s="1"/>
      <c r="J42" s="1"/>
      <c r="K42" s="1"/>
      <c r="L42" s="1"/>
    </row>
    <row r="43" spans="1:12" x14ac:dyDescent="0.3">
      <c r="A43" s="107" t="s">
        <v>2356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x14ac:dyDescent="0.3">
      <c r="A44" s="1" t="s">
        <v>20</v>
      </c>
      <c r="B44" s="1" t="s">
        <v>21</v>
      </c>
      <c r="C44" s="1" t="s">
        <v>22</v>
      </c>
      <c r="D44" s="1" t="s">
        <v>23</v>
      </c>
      <c r="E44" s="1" t="s">
        <v>24</v>
      </c>
      <c r="F44" s="1" t="s">
        <v>25</v>
      </c>
      <c r="G44" s="1" t="s">
        <v>26</v>
      </c>
      <c r="H44" s="1"/>
      <c r="I44" s="1"/>
      <c r="J44" s="1"/>
      <c r="K44" s="1"/>
      <c r="L44" s="1"/>
    </row>
    <row r="45" spans="1:12" x14ac:dyDescent="0.3">
      <c r="A45" s="1" t="s">
        <v>2</v>
      </c>
      <c r="B45" s="1" t="s">
        <v>2357</v>
      </c>
      <c r="C45" s="1">
        <v>1292</v>
      </c>
      <c r="D45" s="1">
        <v>1140</v>
      </c>
      <c r="E45" s="1">
        <v>1140</v>
      </c>
      <c r="F45" s="1">
        <v>1140</v>
      </c>
      <c r="G45" s="1">
        <v>1140</v>
      </c>
      <c r="H45" s="1"/>
      <c r="I45" s="1"/>
      <c r="J45" s="1"/>
      <c r="K45" s="1"/>
      <c r="L45" s="1"/>
    </row>
    <row r="46" spans="1:12" x14ac:dyDescent="0.3">
      <c r="A46" s="1" t="s">
        <v>2</v>
      </c>
      <c r="B46" s="1" t="s">
        <v>2358</v>
      </c>
      <c r="C46" s="1">
        <v>227</v>
      </c>
      <c r="D46" s="1">
        <v>351.8</v>
      </c>
      <c r="E46" s="1">
        <v>0</v>
      </c>
      <c r="F46" s="1"/>
      <c r="G46" s="1"/>
      <c r="H46" s="1"/>
      <c r="I46" s="1"/>
      <c r="J46" s="1"/>
      <c r="K46" s="1"/>
      <c r="L46" s="1"/>
    </row>
    <row r="47" spans="1:12" x14ac:dyDescent="0.3">
      <c r="A47" s="1" t="s">
        <v>3</v>
      </c>
      <c r="B47" s="1" t="s">
        <v>2359</v>
      </c>
      <c r="C47" s="1">
        <v>878</v>
      </c>
      <c r="D47" s="1">
        <v>884.6</v>
      </c>
      <c r="E47" s="1">
        <v>934.7</v>
      </c>
      <c r="F47" s="1">
        <v>1100.9000000000001</v>
      </c>
      <c r="G47" s="1">
        <v>1875.7</v>
      </c>
      <c r="H47" s="1"/>
      <c r="I47" s="1"/>
      <c r="J47" s="1"/>
      <c r="K47" s="1"/>
      <c r="L47" s="1"/>
    </row>
    <row r="48" spans="1:12" x14ac:dyDescent="0.3">
      <c r="A48" s="1" t="s">
        <v>3</v>
      </c>
      <c r="B48" s="1" t="s">
        <v>2360</v>
      </c>
      <c r="C48" s="1">
        <v>759</v>
      </c>
      <c r="D48" s="1">
        <v>764.8</v>
      </c>
      <c r="E48" s="1">
        <v>817.5</v>
      </c>
      <c r="F48" s="1">
        <v>913.1</v>
      </c>
      <c r="G48" s="1">
        <v>0</v>
      </c>
      <c r="H48" s="1"/>
      <c r="I48" s="1"/>
      <c r="J48" s="1"/>
      <c r="K48" s="1"/>
      <c r="L48" s="1"/>
    </row>
    <row r="49" spans="1:12" x14ac:dyDescent="0.3">
      <c r="A49" s="1" t="s">
        <v>36</v>
      </c>
      <c r="B49" s="1" t="s">
        <v>2361</v>
      </c>
      <c r="C49" s="1">
        <v>987</v>
      </c>
      <c r="D49" s="1">
        <v>989</v>
      </c>
      <c r="E49" s="1">
        <v>997.8</v>
      </c>
      <c r="F49" s="1">
        <v>1084.0999999999999</v>
      </c>
      <c r="G49" s="1">
        <v>1125.5999999999999</v>
      </c>
      <c r="H49" s="1"/>
      <c r="I49" s="1"/>
      <c r="J49" s="1"/>
      <c r="K49" s="1"/>
      <c r="L49" s="1"/>
    </row>
    <row r="50" spans="1:12" x14ac:dyDescent="0.3">
      <c r="A50" s="1" t="s">
        <v>40</v>
      </c>
      <c r="B50" s="1" t="s">
        <v>2362</v>
      </c>
      <c r="C50" s="1">
        <v>416</v>
      </c>
      <c r="D50" s="1">
        <v>420.6</v>
      </c>
      <c r="E50" s="1">
        <v>551.9</v>
      </c>
      <c r="F50" s="1">
        <v>0</v>
      </c>
      <c r="G50" s="1"/>
      <c r="H50" s="1"/>
      <c r="I50" s="1"/>
      <c r="J50" s="1"/>
      <c r="K50" s="1"/>
      <c r="L50" s="1"/>
    </row>
    <row r="51" spans="1:12" x14ac:dyDescent="0.3">
      <c r="A51" s="107" t="s">
        <v>2363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x14ac:dyDescent="0.3">
      <c r="A52" s="1" t="s">
        <v>20</v>
      </c>
      <c r="B52" s="1" t="s">
        <v>21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26</v>
      </c>
      <c r="H52" s="1" t="s">
        <v>27</v>
      </c>
      <c r="I52" s="1" t="s">
        <v>28</v>
      </c>
      <c r="J52" s="1"/>
      <c r="K52" s="1"/>
      <c r="L52" s="1"/>
    </row>
    <row r="53" spans="1:12" x14ac:dyDescent="0.3">
      <c r="A53" s="1" t="s">
        <v>2</v>
      </c>
      <c r="B53" s="1" t="s">
        <v>2364</v>
      </c>
      <c r="C53" s="1">
        <v>1235</v>
      </c>
      <c r="D53" s="1">
        <v>1085</v>
      </c>
      <c r="E53" s="1">
        <v>1085</v>
      </c>
      <c r="F53" s="1">
        <v>1085</v>
      </c>
      <c r="G53" s="1">
        <v>1085</v>
      </c>
      <c r="H53" s="1">
        <v>1085</v>
      </c>
      <c r="I53" s="1">
        <v>1085</v>
      </c>
      <c r="J53" s="1"/>
      <c r="K53" s="1"/>
      <c r="L53" s="1"/>
    </row>
    <row r="54" spans="1:12" x14ac:dyDescent="0.3">
      <c r="A54" s="1" t="s">
        <v>2</v>
      </c>
      <c r="B54" s="1" t="s">
        <v>2365</v>
      </c>
      <c r="C54" s="1">
        <v>274</v>
      </c>
      <c r="D54" s="1">
        <v>279.39999999999998</v>
      </c>
      <c r="E54" s="1">
        <v>409.8</v>
      </c>
      <c r="F54" s="1">
        <v>419.7</v>
      </c>
      <c r="G54" s="1">
        <v>479.5</v>
      </c>
      <c r="H54" s="1">
        <v>0</v>
      </c>
      <c r="I54" s="1"/>
      <c r="J54" s="1"/>
      <c r="K54" s="1"/>
      <c r="L54" s="1"/>
    </row>
    <row r="55" spans="1:12" x14ac:dyDescent="0.3">
      <c r="A55" s="1" t="s">
        <v>3</v>
      </c>
      <c r="B55" s="1" t="s">
        <v>2366</v>
      </c>
      <c r="C55" s="1">
        <v>1241</v>
      </c>
      <c r="D55" s="1">
        <v>1085</v>
      </c>
      <c r="E55" s="1">
        <v>1085</v>
      </c>
      <c r="F55" s="1">
        <v>1085</v>
      </c>
      <c r="G55" s="1">
        <v>1085</v>
      </c>
      <c r="H55" s="1">
        <v>1085</v>
      </c>
      <c r="I55" s="1">
        <v>1085</v>
      </c>
      <c r="J55" s="1"/>
      <c r="K55" s="1"/>
      <c r="L55" s="1"/>
    </row>
    <row r="56" spans="1:12" x14ac:dyDescent="0.3">
      <c r="A56" s="1" t="s">
        <v>3</v>
      </c>
      <c r="B56" s="1" t="s">
        <v>2367</v>
      </c>
      <c r="C56" s="1">
        <v>628</v>
      </c>
      <c r="D56" s="1">
        <v>751.3</v>
      </c>
      <c r="E56" s="1">
        <v>759.1</v>
      </c>
      <c r="F56" s="1">
        <v>782.1</v>
      </c>
      <c r="G56" s="1">
        <v>858.3</v>
      </c>
      <c r="H56" s="1">
        <v>1070.4000000000001</v>
      </c>
      <c r="I56" s="1">
        <v>1370</v>
      </c>
      <c r="J56" s="1"/>
      <c r="K56" s="1"/>
      <c r="L56" s="1"/>
    </row>
    <row r="57" spans="1:12" x14ac:dyDescent="0.3">
      <c r="A57" s="1" t="s">
        <v>36</v>
      </c>
      <c r="B57" s="1" t="s">
        <v>2368</v>
      </c>
      <c r="C57" s="1">
        <v>587</v>
      </c>
      <c r="D57" s="1">
        <v>591.5</v>
      </c>
      <c r="E57" s="1">
        <v>592.29999999999995</v>
      </c>
      <c r="F57" s="1">
        <v>625.6</v>
      </c>
      <c r="G57" s="1">
        <v>692.2</v>
      </c>
      <c r="H57" s="1">
        <v>722.4</v>
      </c>
      <c r="I57" s="1">
        <v>0</v>
      </c>
      <c r="J57" s="1"/>
      <c r="K57" s="1"/>
      <c r="L57" s="1"/>
    </row>
    <row r="58" spans="1:12" x14ac:dyDescent="0.3">
      <c r="A58" s="1" t="s">
        <v>40</v>
      </c>
      <c r="B58" s="1" t="s">
        <v>2369</v>
      </c>
      <c r="C58" s="1">
        <v>278</v>
      </c>
      <c r="D58" s="1">
        <v>283.2</v>
      </c>
      <c r="E58" s="1">
        <v>286.10000000000002</v>
      </c>
      <c r="F58" s="1">
        <v>301.10000000000002</v>
      </c>
      <c r="G58" s="1">
        <v>0</v>
      </c>
      <c r="H58" s="1"/>
      <c r="I58" s="1"/>
      <c r="J58" s="1"/>
      <c r="K58" s="1"/>
      <c r="L58" s="1"/>
    </row>
    <row r="59" spans="1:12" x14ac:dyDescent="0.3">
      <c r="A59" s="104" t="s">
        <v>83</v>
      </c>
      <c r="B59" s="1" t="s">
        <v>2370</v>
      </c>
      <c r="C59" s="1">
        <v>96</v>
      </c>
      <c r="D59" s="1">
        <v>97.4</v>
      </c>
      <c r="E59" s="1">
        <v>98.7</v>
      </c>
      <c r="F59" s="1">
        <v>0</v>
      </c>
      <c r="G59" s="1"/>
      <c r="H59" s="1"/>
      <c r="I59" s="1"/>
      <c r="J59" s="1"/>
      <c r="K59" s="1"/>
      <c r="L59" s="1"/>
    </row>
    <row r="60" spans="1:12" x14ac:dyDescent="0.3">
      <c r="A60" s="107" t="s">
        <v>2371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1:12" x14ac:dyDescent="0.3">
      <c r="A61" s="1" t="s">
        <v>20</v>
      </c>
      <c r="B61" s="1" t="s">
        <v>21</v>
      </c>
      <c r="C61" s="1" t="s">
        <v>22</v>
      </c>
      <c r="D61" s="1" t="s">
        <v>23</v>
      </c>
      <c r="E61" s="1" t="s">
        <v>24</v>
      </c>
      <c r="F61" s="1" t="s">
        <v>25</v>
      </c>
      <c r="G61" s="1" t="s">
        <v>26</v>
      </c>
      <c r="H61" s="1" t="s">
        <v>27</v>
      </c>
      <c r="I61" s="1" t="s">
        <v>28</v>
      </c>
      <c r="J61" s="1"/>
      <c r="K61" s="1"/>
      <c r="L61" s="1"/>
    </row>
    <row r="62" spans="1:12" x14ac:dyDescent="0.3">
      <c r="A62" s="1" t="s">
        <v>2</v>
      </c>
      <c r="B62" s="1" t="s">
        <v>2372</v>
      </c>
      <c r="C62" s="1">
        <v>1100</v>
      </c>
      <c r="D62" s="1">
        <v>976</v>
      </c>
      <c r="E62" s="1">
        <v>976</v>
      </c>
      <c r="F62" s="1">
        <v>976</v>
      </c>
      <c r="G62" s="1">
        <v>976</v>
      </c>
      <c r="H62" s="1">
        <v>976</v>
      </c>
      <c r="I62" s="1">
        <v>976</v>
      </c>
      <c r="J62" s="1"/>
      <c r="K62" s="1"/>
      <c r="L62" s="1"/>
    </row>
    <row r="63" spans="1:12" x14ac:dyDescent="0.3">
      <c r="A63" s="1" t="s">
        <v>2</v>
      </c>
      <c r="B63" s="1" t="s">
        <v>2373</v>
      </c>
      <c r="C63" s="1">
        <v>596</v>
      </c>
      <c r="D63" s="1">
        <v>693.3</v>
      </c>
      <c r="E63" s="1">
        <v>693.8</v>
      </c>
      <c r="F63" s="1">
        <v>740.9</v>
      </c>
      <c r="G63" s="1">
        <v>788.2</v>
      </c>
      <c r="H63" s="1">
        <v>945.3</v>
      </c>
      <c r="I63" s="1">
        <v>974.9</v>
      </c>
      <c r="J63" s="1"/>
      <c r="K63" s="1"/>
      <c r="L63" s="1"/>
    </row>
    <row r="64" spans="1:12" x14ac:dyDescent="0.3">
      <c r="A64" s="1" t="s">
        <v>3</v>
      </c>
      <c r="B64" s="1" t="s">
        <v>2374</v>
      </c>
      <c r="C64" s="1">
        <v>1027</v>
      </c>
      <c r="D64" s="1">
        <v>976</v>
      </c>
      <c r="E64" s="1">
        <v>976</v>
      </c>
      <c r="F64" s="1">
        <v>976</v>
      </c>
      <c r="G64" s="1">
        <v>976</v>
      </c>
      <c r="H64" s="1">
        <v>976</v>
      </c>
      <c r="I64" s="1">
        <v>976</v>
      </c>
      <c r="J64" s="1"/>
      <c r="K64" s="1"/>
      <c r="L64" s="1"/>
    </row>
    <row r="65" spans="1:12" x14ac:dyDescent="0.3">
      <c r="A65" s="1" t="s">
        <v>3</v>
      </c>
      <c r="B65" s="1" t="s">
        <v>2375</v>
      </c>
      <c r="C65" s="1">
        <v>660</v>
      </c>
      <c r="D65" s="1">
        <v>664.8</v>
      </c>
      <c r="E65" s="1">
        <v>704.4</v>
      </c>
      <c r="F65" s="1">
        <v>721.1</v>
      </c>
      <c r="G65" s="1">
        <v>786.4</v>
      </c>
      <c r="H65" s="1">
        <v>912.7</v>
      </c>
      <c r="I65" s="1">
        <v>1228.3</v>
      </c>
      <c r="J65" s="1"/>
      <c r="K65" s="1"/>
      <c r="L65" s="1"/>
    </row>
    <row r="66" spans="1:12" x14ac:dyDescent="0.3">
      <c r="A66" s="1" t="s">
        <v>36</v>
      </c>
      <c r="B66" s="1" t="s">
        <v>2376</v>
      </c>
      <c r="C66" s="1">
        <v>723</v>
      </c>
      <c r="D66" s="1">
        <v>724.4</v>
      </c>
      <c r="E66" s="1">
        <v>726.1</v>
      </c>
      <c r="F66" s="1">
        <v>728.4</v>
      </c>
      <c r="G66" s="1">
        <v>749.4</v>
      </c>
      <c r="H66" s="1">
        <v>945.3</v>
      </c>
      <c r="I66" s="1">
        <v>0</v>
      </c>
      <c r="J66" s="1"/>
      <c r="K66" s="1"/>
      <c r="L66" s="1"/>
    </row>
    <row r="67" spans="1:12" x14ac:dyDescent="0.3">
      <c r="A67" s="1" t="s">
        <v>6</v>
      </c>
      <c r="B67" s="1" t="s">
        <v>2377</v>
      </c>
      <c r="C67" s="1">
        <v>109</v>
      </c>
      <c r="D67" s="1">
        <v>115.4</v>
      </c>
      <c r="E67" s="1">
        <v>116.4</v>
      </c>
      <c r="F67" s="1">
        <v>0</v>
      </c>
      <c r="G67" s="1"/>
      <c r="H67" s="1"/>
      <c r="I67" s="1"/>
      <c r="J67" s="1"/>
      <c r="K67" s="1"/>
      <c r="L67" s="1"/>
    </row>
    <row r="68" spans="1:12" x14ac:dyDescent="0.3">
      <c r="A68" s="1" t="s">
        <v>40</v>
      </c>
      <c r="B68" s="1" t="s">
        <v>2378</v>
      </c>
      <c r="C68" s="1">
        <v>423</v>
      </c>
      <c r="D68" s="1">
        <v>428</v>
      </c>
      <c r="E68" s="1">
        <v>429.7</v>
      </c>
      <c r="F68" s="1">
        <v>460.4</v>
      </c>
      <c r="G68" s="1">
        <v>511.6</v>
      </c>
      <c r="H68" s="1">
        <v>0</v>
      </c>
      <c r="I68" s="1"/>
      <c r="J68" s="1"/>
      <c r="K68" s="1"/>
      <c r="L68" s="1"/>
    </row>
    <row r="69" spans="1:12" x14ac:dyDescent="0.3">
      <c r="A69" s="1" t="s">
        <v>40</v>
      </c>
      <c r="B69" s="1" t="s">
        <v>2379</v>
      </c>
      <c r="C69" s="1">
        <v>239</v>
      </c>
      <c r="D69" s="1">
        <v>241.4</v>
      </c>
      <c r="E69" s="1">
        <v>243.5</v>
      </c>
      <c r="F69" s="1">
        <v>248.7</v>
      </c>
      <c r="G69" s="1">
        <v>0</v>
      </c>
      <c r="H69" s="1"/>
      <c r="I69" s="1"/>
      <c r="J69" s="1"/>
      <c r="K69" s="1"/>
      <c r="L69" s="1"/>
    </row>
    <row r="70" spans="1:12" x14ac:dyDescent="0.3">
      <c r="A70" s="107" t="s">
        <v>2380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1:12" x14ac:dyDescent="0.3">
      <c r="A71" s="1" t="s">
        <v>20</v>
      </c>
      <c r="B71" s="1" t="s">
        <v>21</v>
      </c>
      <c r="C71" s="1" t="s">
        <v>22</v>
      </c>
      <c r="D71" s="1" t="s">
        <v>23</v>
      </c>
      <c r="E71" s="1" t="s">
        <v>24</v>
      </c>
      <c r="F71" s="1" t="s">
        <v>25</v>
      </c>
      <c r="G71" s="1" t="s">
        <v>26</v>
      </c>
      <c r="H71" s="1" t="s">
        <v>27</v>
      </c>
      <c r="I71" s="1" t="s">
        <v>28</v>
      </c>
      <c r="J71" s="1" t="s">
        <v>29</v>
      </c>
      <c r="K71" s="1"/>
      <c r="L71" s="1"/>
    </row>
    <row r="72" spans="1:12" x14ac:dyDescent="0.3">
      <c r="A72" s="1" t="s">
        <v>2</v>
      </c>
      <c r="B72" s="1" t="s">
        <v>2381</v>
      </c>
      <c r="C72" s="1">
        <v>1320</v>
      </c>
      <c r="D72" s="1">
        <v>1188</v>
      </c>
      <c r="E72" s="1">
        <v>1188</v>
      </c>
      <c r="F72" s="1">
        <v>1188</v>
      </c>
      <c r="G72" s="1">
        <v>1188</v>
      </c>
      <c r="H72" s="1">
        <v>1188</v>
      </c>
      <c r="I72" s="1">
        <v>1188</v>
      </c>
      <c r="J72" s="1">
        <v>1188</v>
      </c>
      <c r="K72" s="1"/>
      <c r="L72" s="1"/>
    </row>
    <row r="73" spans="1:12" x14ac:dyDescent="0.3">
      <c r="A73" s="1" t="s">
        <v>2</v>
      </c>
      <c r="B73" s="1" t="s">
        <v>2382</v>
      </c>
      <c r="C73" s="1">
        <v>356</v>
      </c>
      <c r="D73" s="1">
        <v>453.4</v>
      </c>
      <c r="E73" s="1">
        <v>463.5</v>
      </c>
      <c r="F73" s="1">
        <v>500.6</v>
      </c>
      <c r="G73" s="1">
        <v>0</v>
      </c>
      <c r="H73" s="1"/>
      <c r="I73" s="1"/>
      <c r="J73" s="1"/>
      <c r="K73" s="1"/>
      <c r="L73" s="1"/>
    </row>
    <row r="74" spans="1:12" x14ac:dyDescent="0.3">
      <c r="A74" s="1" t="s">
        <v>3</v>
      </c>
      <c r="B74" s="1" t="s">
        <v>2383</v>
      </c>
      <c r="C74" s="1">
        <v>1144</v>
      </c>
      <c r="D74" s="1">
        <v>1151.4000000000001</v>
      </c>
      <c r="E74" s="1">
        <v>1155.4000000000001</v>
      </c>
      <c r="F74" s="1">
        <v>1169.5999999999999</v>
      </c>
      <c r="G74" s="1">
        <v>1238.4000000000001</v>
      </c>
      <c r="H74" s="1">
        <v>1188</v>
      </c>
      <c r="I74" s="1">
        <v>1188</v>
      </c>
      <c r="J74" s="1">
        <v>1188</v>
      </c>
      <c r="K74" s="1"/>
      <c r="L74" s="1"/>
    </row>
    <row r="75" spans="1:12" x14ac:dyDescent="0.3">
      <c r="A75" s="1" t="s">
        <v>3</v>
      </c>
      <c r="B75" s="1" t="s">
        <v>2384</v>
      </c>
      <c r="C75" s="1">
        <v>798</v>
      </c>
      <c r="D75" s="1">
        <v>801.7</v>
      </c>
      <c r="E75" s="1">
        <v>806.7</v>
      </c>
      <c r="F75" s="1">
        <v>814.9</v>
      </c>
      <c r="G75" s="1">
        <v>860.4</v>
      </c>
      <c r="H75" s="1">
        <v>885.8</v>
      </c>
      <c r="I75" s="1">
        <v>917.8</v>
      </c>
      <c r="J75" s="1">
        <v>0</v>
      </c>
      <c r="K75" s="1"/>
      <c r="L75" s="1"/>
    </row>
    <row r="76" spans="1:12" x14ac:dyDescent="0.3">
      <c r="A76" s="1" t="s">
        <v>36</v>
      </c>
      <c r="B76" s="1" t="s">
        <v>2385</v>
      </c>
      <c r="C76" s="1">
        <v>1084</v>
      </c>
      <c r="D76" s="1">
        <v>1086.3</v>
      </c>
      <c r="E76" s="1">
        <v>1105.3</v>
      </c>
      <c r="F76" s="1">
        <v>1116.7</v>
      </c>
      <c r="G76" s="1">
        <v>1133.2</v>
      </c>
      <c r="H76" s="1">
        <v>1155.8</v>
      </c>
      <c r="I76" s="1">
        <v>1158.5999999999999</v>
      </c>
      <c r="J76" s="1">
        <v>1446.5</v>
      </c>
      <c r="K76" s="1"/>
      <c r="L76" s="1"/>
    </row>
    <row r="77" spans="1:12" x14ac:dyDescent="0.3">
      <c r="A77" s="1" t="s">
        <v>6</v>
      </c>
      <c r="B77" s="1" t="s">
        <v>2386</v>
      </c>
      <c r="C77" s="1">
        <v>90</v>
      </c>
      <c r="D77" s="1">
        <v>97.1</v>
      </c>
      <c r="E77" s="1">
        <v>100.4</v>
      </c>
      <c r="F77" s="1">
        <v>0</v>
      </c>
      <c r="G77" s="1"/>
      <c r="H77" s="1"/>
      <c r="I77" s="1"/>
      <c r="J77" s="1"/>
      <c r="K77" s="1"/>
      <c r="L77" s="1"/>
    </row>
    <row r="78" spans="1:12" x14ac:dyDescent="0.3">
      <c r="A78" s="1" t="s">
        <v>40</v>
      </c>
      <c r="B78" s="1" t="s">
        <v>2387</v>
      </c>
      <c r="C78" s="1">
        <v>1084</v>
      </c>
      <c r="D78" s="1">
        <v>1089.8</v>
      </c>
      <c r="E78" s="1">
        <v>1100.8</v>
      </c>
      <c r="F78" s="1">
        <v>1121.3</v>
      </c>
      <c r="G78" s="1">
        <v>1276.4000000000001</v>
      </c>
      <c r="H78" s="1">
        <v>1188</v>
      </c>
      <c r="I78" s="1">
        <v>1188</v>
      </c>
      <c r="J78" s="1">
        <v>1188</v>
      </c>
      <c r="K78" s="1"/>
      <c r="L78" s="1"/>
    </row>
    <row r="79" spans="1:12" x14ac:dyDescent="0.3">
      <c r="A79" s="104" t="s">
        <v>83</v>
      </c>
      <c r="B79" s="1" t="s">
        <v>2388</v>
      </c>
      <c r="C79" s="1">
        <v>63</v>
      </c>
      <c r="D79" s="1">
        <v>63.5</v>
      </c>
      <c r="E79" s="1">
        <v>0</v>
      </c>
      <c r="F79" s="1"/>
      <c r="G79" s="1"/>
      <c r="H79" s="1"/>
      <c r="I79" s="1"/>
      <c r="J79" s="1"/>
      <c r="K79" s="1"/>
      <c r="L79" s="1"/>
    </row>
    <row r="80" spans="1:12" x14ac:dyDescent="0.3">
      <c r="A80" s="107" t="s">
        <v>2389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1:12" x14ac:dyDescent="0.3">
      <c r="A81" s="1" t="s">
        <v>20</v>
      </c>
      <c r="B81" s="1" t="s">
        <v>21</v>
      </c>
      <c r="C81" s="1" t="s">
        <v>22</v>
      </c>
      <c r="D81" s="1" t="s">
        <v>23</v>
      </c>
      <c r="E81" s="1" t="s">
        <v>24</v>
      </c>
      <c r="F81" s="1" t="s">
        <v>25</v>
      </c>
      <c r="G81" s="1" t="s">
        <v>26</v>
      </c>
      <c r="H81" s="1" t="s">
        <v>27</v>
      </c>
      <c r="I81" s="1" t="s">
        <v>28</v>
      </c>
      <c r="J81" s="1" t="s">
        <v>29</v>
      </c>
      <c r="K81" s="1"/>
      <c r="L81" s="1"/>
    </row>
    <row r="82" spans="1:12" x14ac:dyDescent="0.3">
      <c r="A82" s="1" t="s">
        <v>2</v>
      </c>
      <c r="B82" s="1" t="s">
        <v>2390</v>
      </c>
      <c r="C82" s="1">
        <v>874</v>
      </c>
      <c r="D82" s="1">
        <v>890.3</v>
      </c>
      <c r="E82" s="1">
        <v>923.9</v>
      </c>
      <c r="F82" s="1">
        <v>958.1</v>
      </c>
      <c r="G82" s="1">
        <v>999.7</v>
      </c>
      <c r="H82" s="1">
        <v>978</v>
      </c>
      <c r="I82" s="1">
        <v>978</v>
      </c>
      <c r="J82" s="1">
        <v>978</v>
      </c>
      <c r="K82" s="1"/>
      <c r="L82" s="1"/>
    </row>
    <row r="83" spans="1:12" x14ac:dyDescent="0.3">
      <c r="A83" s="1" t="s">
        <v>2</v>
      </c>
      <c r="B83" s="1" t="s">
        <v>2391</v>
      </c>
      <c r="C83" s="1">
        <v>844</v>
      </c>
      <c r="D83" s="1">
        <v>861.4</v>
      </c>
      <c r="E83" s="1">
        <v>872.7</v>
      </c>
      <c r="F83" s="1">
        <v>895.2</v>
      </c>
      <c r="G83" s="1">
        <v>973.6</v>
      </c>
      <c r="H83" s="1">
        <v>992.4</v>
      </c>
      <c r="I83" s="1">
        <v>978</v>
      </c>
      <c r="J83" s="1">
        <v>978</v>
      </c>
      <c r="K83" s="1"/>
      <c r="L83" s="1"/>
    </row>
    <row r="84" spans="1:12" x14ac:dyDescent="0.3">
      <c r="A84" s="1" t="s">
        <v>3</v>
      </c>
      <c r="B84" s="1" t="s">
        <v>2392</v>
      </c>
      <c r="C84" s="1">
        <v>1336</v>
      </c>
      <c r="D84" s="1">
        <v>978</v>
      </c>
      <c r="E84" s="1">
        <v>978</v>
      </c>
      <c r="F84" s="1">
        <v>978</v>
      </c>
      <c r="G84" s="1">
        <v>978</v>
      </c>
      <c r="H84" s="1">
        <v>978</v>
      </c>
      <c r="I84" s="1">
        <v>978</v>
      </c>
      <c r="J84" s="1">
        <v>978</v>
      </c>
      <c r="K84" s="1"/>
      <c r="L84" s="1"/>
    </row>
    <row r="85" spans="1:12" x14ac:dyDescent="0.3">
      <c r="A85" s="1" t="s">
        <v>3</v>
      </c>
      <c r="B85" s="1" t="s">
        <v>2393</v>
      </c>
      <c r="C85" s="1">
        <v>341</v>
      </c>
      <c r="D85" s="1">
        <v>569.79999999999995</v>
      </c>
      <c r="E85" s="1">
        <v>585.20000000000005</v>
      </c>
      <c r="F85" s="1">
        <v>612.4</v>
      </c>
      <c r="G85" s="1">
        <v>739.6</v>
      </c>
      <c r="H85" s="1">
        <v>740.1</v>
      </c>
      <c r="I85" s="1">
        <v>743.9</v>
      </c>
      <c r="J85" s="1">
        <v>0</v>
      </c>
      <c r="K85" s="1"/>
      <c r="L85" s="1"/>
    </row>
    <row r="86" spans="1:12" x14ac:dyDescent="0.3">
      <c r="A86" s="1" t="s">
        <v>36</v>
      </c>
      <c r="B86" s="1" t="s">
        <v>2394</v>
      </c>
      <c r="C86" s="1">
        <v>763</v>
      </c>
      <c r="D86" s="1">
        <v>781.5</v>
      </c>
      <c r="E86" s="1">
        <v>786.8</v>
      </c>
      <c r="F86" s="1">
        <v>818.6</v>
      </c>
      <c r="G86" s="1">
        <v>877.6</v>
      </c>
      <c r="H86" s="1">
        <v>877.9</v>
      </c>
      <c r="I86" s="1">
        <v>878.8</v>
      </c>
      <c r="J86" s="1">
        <v>1041.8</v>
      </c>
      <c r="K86" s="1"/>
      <c r="L86" s="1"/>
    </row>
    <row r="87" spans="1:12" x14ac:dyDescent="0.3">
      <c r="A87" s="1" t="s">
        <v>6</v>
      </c>
      <c r="B87" s="1" t="s">
        <v>2395</v>
      </c>
      <c r="C87" s="1">
        <v>121</v>
      </c>
      <c r="D87" s="1">
        <v>124.5</v>
      </c>
      <c r="E87" s="1">
        <v>0</v>
      </c>
      <c r="F87" s="1"/>
      <c r="G87" s="1"/>
      <c r="H87" s="1"/>
      <c r="I87" s="1"/>
      <c r="J87" s="1"/>
      <c r="K87" s="1"/>
      <c r="L87" s="1"/>
    </row>
    <row r="88" spans="1:12" x14ac:dyDescent="0.3">
      <c r="A88" s="1" t="s">
        <v>40</v>
      </c>
      <c r="B88" s="1" t="s">
        <v>2396</v>
      </c>
      <c r="C88" s="1">
        <v>223</v>
      </c>
      <c r="D88" s="1">
        <v>232.9</v>
      </c>
      <c r="E88" s="1">
        <v>243.9</v>
      </c>
      <c r="F88" s="1">
        <v>0</v>
      </c>
      <c r="G88" s="1"/>
      <c r="H88" s="1"/>
      <c r="I88" s="1"/>
      <c r="J88" s="1"/>
      <c r="K88" s="1"/>
      <c r="L88" s="1"/>
    </row>
    <row r="89" spans="1:12" x14ac:dyDescent="0.3">
      <c r="A89" s="1" t="s">
        <v>2397</v>
      </c>
      <c r="B89" s="1" t="s">
        <v>2398</v>
      </c>
      <c r="C89" s="1">
        <v>385</v>
      </c>
      <c r="D89" s="1">
        <v>398.4</v>
      </c>
      <c r="E89" s="1">
        <v>422.7</v>
      </c>
      <c r="F89" s="1">
        <v>489.3</v>
      </c>
      <c r="G89" s="1">
        <v>0</v>
      </c>
      <c r="H89" s="1"/>
      <c r="I89" s="1"/>
      <c r="J89" s="1"/>
      <c r="K89" s="1"/>
      <c r="L89" s="1"/>
    </row>
    <row r="90" spans="1:12" x14ac:dyDescent="0.3">
      <c r="A90" s="107" t="s">
        <v>2399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1:12" x14ac:dyDescent="0.3">
      <c r="A91" s="1" t="s">
        <v>20</v>
      </c>
      <c r="B91" s="1" t="s">
        <v>21</v>
      </c>
      <c r="C91" s="1" t="s">
        <v>22</v>
      </c>
      <c r="D91" s="1" t="s">
        <v>23</v>
      </c>
      <c r="E91" s="1" t="s">
        <v>24</v>
      </c>
      <c r="F91" s="1" t="s">
        <v>25</v>
      </c>
      <c r="G91" s="1" t="s">
        <v>26</v>
      </c>
      <c r="H91" s="1"/>
      <c r="I91" s="1"/>
      <c r="J91" s="1"/>
      <c r="K91" s="1"/>
      <c r="L91" s="1"/>
    </row>
    <row r="92" spans="1:12" x14ac:dyDescent="0.3">
      <c r="A92" s="1" t="s">
        <v>2</v>
      </c>
      <c r="B92" s="1" t="s">
        <v>2400</v>
      </c>
      <c r="C92" s="1">
        <v>1313</v>
      </c>
      <c r="D92" s="1">
        <v>944</v>
      </c>
      <c r="E92" s="1">
        <v>944</v>
      </c>
      <c r="F92" s="1">
        <v>944</v>
      </c>
      <c r="G92" s="1">
        <v>944</v>
      </c>
      <c r="H92" s="1"/>
      <c r="I92" s="1"/>
      <c r="J92" s="1"/>
      <c r="K92" s="1"/>
      <c r="L92" s="1"/>
    </row>
    <row r="93" spans="1:12" x14ac:dyDescent="0.3">
      <c r="A93" s="1" t="s">
        <v>2</v>
      </c>
      <c r="B93" s="1" t="s">
        <v>2401</v>
      </c>
      <c r="C93" s="1">
        <v>356</v>
      </c>
      <c r="D93" s="1">
        <v>402.8</v>
      </c>
      <c r="E93" s="1">
        <v>722.4</v>
      </c>
      <c r="F93" s="1">
        <v>745.2</v>
      </c>
      <c r="G93" s="1">
        <v>0</v>
      </c>
      <c r="H93" s="1"/>
      <c r="I93" s="1"/>
      <c r="J93" s="1"/>
      <c r="K93" s="1"/>
      <c r="L93" s="1"/>
    </row>
    <row r="94" spans="1:12" x14ac:dyDescent="0.3">
      <c r="A94" s="1" t="s">
        <v>3</v>
      </c>
      <c r="B94" s="1" t="s">
        <v>2402</v>
      </c>
      <c r="C94" s="1">
        <v>1378</v>
      </c>
      <c r="D94" s="1">
        <v>944</v>
      </c>
      <c r="E94" s="1">
        <v>944</v>
      </c>
      <c r="F94" s="1">
        <v>944</v>
      </c>
      <c r="G94" s="1">
        <v>944</v>
      </c>
      <c r="H94" s="1"/>
      <c r="I94" s="1"/>
      <c r="J94" s="1"/>
      <c r="K94" s="1"/>
      <c r="L94" s="1"/>
    </row>
    <row r="95" spans="1:12" x14ac:dyDescent="0.3">
      <c r="A95" s="1" t="s">
        <v>3</v>
      </c>
      <c r="B95" s="1" t="s">
        <v>2403</v>
      </c>
      <c r="C95" s="1">
        <v>356</v>
      </c>
      <c r="D95" s="1">
        <v>702.1</v>
      </c>
      <c r="E95" s="1">
        <v>718.4</v>
      </c>
      <c r="F95" s="1">
        <v>878.3</v>
      </c>
      <c r="G95" s="1">
        <v>1196.4000000000001</v>
      </c>
      <c r="H95" s="1"/>
      <c r="I95" s="1"/>
      <c r="J95" s="1"/>
      <c r="K95" s="1"/>
      <c r="L95" s="1"/>
    </row>
    <row r="96" spans="1:12" x14ac:dyDescent="0.3">
      <c r="A96" s="1" t="s">
        <v>36</v>
      </c>
      <c r="B96" s="1" t="s">
        <v>2404</v>
      </c>
      <c r="C96" s="1">
        <v>343</v>
      </c>
      <c r="D96" s="1">
        <v>352.1</v>
      </c>
      <c r="E96" s="1">
        <v>356.1</v>
      </c>
      <c r="F96" s="1">
        <v>0</v>
      </c>
      <c r="G96" s="1"/>
      <c r="H96" s="1"/>
      <c r="I96" s="1"/>
      <c r="J96" s="1"/>
      <c r="K96" s="1"/>
      <c r="L96" s="1"/>
    </row>
    <row r="97" spans="1:12" x14ac:dyDescent="0.3">
      <c r="A97" s="107" t="s">
        <v>2405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12" x14ac:dyDescent="0.3">
      <c r="A98" s="1" t="s">
        <v>20</v>
      </c>
      <c r="B98" s="1" t="s">
        <v>21</v>
      </c>
      <c r="C98" s="1" t="s">
        <v>22</v>
      </c>
      <c r="D98" s="1" t="s">
        <v>23</v>
      </c>
      <c r="E98" s="1" t="s">
        <v>24</v>
      </c>
      <c r="F98" s="1" t="s">
        <v>25</v>
      </c>
      <c r="G98" s="1" t="s">
        <v>26</v>
      </c>
      <c r="H98" s="1" t="s">
        <v>27</v>
      </c>
      <c r="I98" s="1" t="s">
        <v>28</v>
      </c>
      <c r="J98" s="1" t="s">
        <v>29</v>
      </c>
      <c r="K98" s="1"/>
      <c r="L98" s="1"/>
    </row>
    <row r="99" spans="1:12" x14ac:dyDescent="0.3">
      <c r="A99" s="1" t="s">
        <v>2</v>
      </c>
      <c r="B99" s="1" t="s">
        <v>2406</v>
      </c>
      <c r="C99" s="1">
        <v>1392</v>
      </c>
      <c r="D99" s="1">
        <v>930</v>
      </c>
      <c r="E99" s="1">
        <v>930</v>
      </c>
      <c r="F99" s="1">
        <v>930</v>
      </c>
      <c r="G99" s="1">
        <v>930</v>
      </c>
      <c r="H99" s="1">
        <v>930</v>
      </c>
      <c r="I99" s="1">
        <v>930</v>
      </c>
      <c r="J99" s="1">
        <v>930</v>
      </c>
      <c r="K99" s="1"/>
      <c r="L99" s="1"/>
    </row>
    <row r="100" spans="1:12" x14ac:dyDescent="0.3">
      <c r="A100" s="1" t="s">
        <v>2</v>
      </c>
      <c r="B100" s="1" t="s">
        <v>2407</v>
      </c>
      <c r="C100" s="1">
        <v>593</v>
      </c>
      <c r="D100" s="1">
        <v>966.4</v>
      </c>
      <c r="E100" s="1">
        <v>930</v>
      </c>
      <c r="F100" s="1">
        <v>930</v>
      </c>
      <c r="G100" s="1">
        <v>930</v>
      </c>
      <c r="H100" s="1">
        <v>930</v>
      </c>
      <c r="I100" s="1">
        <v>930</v>
      </c>
      <c r="J100" s="1">
        <v>930</v>
      </c>
      <c r="K100" s="1"/>
      <c r="L100" s="1"/>
    </row>
    <row r="101" spans="1:12" x14ac:dyDescent="0.3">
      <c r="A101" s="1" t="s">
        <v>3</v>
      </c>
      <c r="B101" s="1" t="s">
        <v>2408</v>
      </c>
      <c r="C101" s="1">
        <v>1056</v>
      </c>
      <c r="D101" s="1">
        <v>930</v>
      </c>
      <c r="E101" s="1">
        <v>930</v>
      </c>
      <c r="F101" s="1">
        <v>930</v>
      </c>
      <c r="G101" s="1">
        <v>930</v>
      </c>
      <c r="H101" s="1">
        <v>930</v>
      </c>
      <c r="I101" s="1">
        <v>930</v>
      </c>
      <c r="J101" s="1">
        <v>930</v>
      </c>
      <c r="K101" s="1"/>
      <c r="L101" s="1"/>
    </row>
    <row r="102" spans="1:12" x14ac:dyDescent="0.3">
      <c r="A102" s="1" t="s">
        <v>3</v>
      </c>
      <c r="B102" s="1" t="s">
        <v>2409</v>
      </c>
      <c r="C102" s="1">
        <v>316</v>
      </c>
      <c r="D102" s="1">
        <v>337.9</v>
      </c>
      <c r="E102" s="1">
        <v>441.8</v>
      </c>
      <c r="F102" s="1">
        <v>447.2</v>
      </c>
      <c r="G102" s="1">
        <v>478.6</v>
      </c>
      <c r="H102" s="1">
        <v>517.29999999999995</v>
      </c>
      <c r="I102" s="1">
        <v>692.6</v>
      </c>
      <c r="J102" s="1">
        <v>931.6</v>
      </c>
      <c r="K102" s="1"/>
      <c r="L102" s="1"/>
    </row>
    <row r="103" spans="1:12" x14ac:dyDescent="0.3">
      <c r="A103" s="1" t="s">
        <v>36</v>
      </c>
      <c r="B103" s="1" t="s">
        <v>1513</v>
      </c>
      <c r="C103" s="1">
        <v>552</v>
      </c>
      <c r="D103" s="1">
        <v>556.6</v>
      </c>
      <c r="E103" s="1">
        <v>559.5</v>
      </c>
      <c r="F103" s="1">
        <v>560.1</v>
      </c>
      <c r="G103" s="1">
        <v>566.6</v>
      </c>
      <c r="H103" s="1">
        <v>588.20000000000005</v>
      </c>
      <c r="I103" s="1">
        <v>653.20000000000005</v>
      </c>
      <c r="J103" s="1">
        <v>0</v>
      </c>
      <c r="K103" s="1"/>
      <c r="L103" s="1"/>
    </row>
    <row r="104" spans="1:12" x14ac:dyDescent="0.3">
      <c r="A104" s="1" t="s">
        <v>40</v>
      </c>
      <c r="B104" s="1" t="s">
        <v>2410</v>
      </c>
      <c r="C104" s="1">
        <v>216</v>
      </c>
      <c r="D104" s="1">
        <v>225</v>
      </c>
      <c r="E104" s="1">
        <v>226.9</v>
      </c>
      <c r="F104" s="1">
        <v>232.8</v>
      </c>
      <c r="G104" s="1">
        <v>274.60000000000002</v>
      </c>
      <c r="H104" s="1">
        <v>0</v>
      </c>
      <c r="I104" s="1"/>
      <c r="J104" s="1"/>
      <c r="K104" s="1"/>
      <c r="L104" s="1"/>
    </row>
    <row r="105" spans="1:12" x14ac:dyDescent="0.3">
      <c r="A105" s="1" t="s">
        <v>2397</v>
      </c>
      <c r="B105" s="1" t="s">
        <v>2411</v>
      </c>
      <c r="C105" s="1">
        <v>311</v>
      </c>
      <c r="D105" s="1">
        <v>321.60000000000002</v>
      </c>
      <c r="E105" s="1">
        <v>324.2</v>
      </c>
      <c r="F105" s="1">
        <v>327.10000000000002</v>
      </c>
      <c r="G105" s="1">
        <v>424.8</v>
      </c>
      <c r="H105" s="1">
        <v>517.1</v>
      </c>
      <c r="I105" s="1">
        <v>0</v>
      </c>
      <c r="J105" s="1"/>
      <c r="K105" s="1"/>
      <c r="L105" s="1"/>
    </row>
    <row r="106" spans="1:12" x14ac:dyDescent="0.3">
      <c r="A106" s="1" t="s">
        <v>2397</v>
      </c>
      <c r="B106" s="1" t="s">
        <v>2412</v>
      </c>
      <c r="C106" s="1">
        <v>211</v>
      </c>
      <c r="D106" s="1">
        <v>222.9</v>
      </c>
      <c r="E106" s="1">
        <v>226.3</v>
      </c>
      <c r="F106" s="1">
        <v>230.5</v>
      </c>
      <c r="G106" s="1">
        <v>0</v>
      </c>
      <c r="H106" s="1"/>
      <c r="I106" s="1"/>
      <c r="J106" s="1"/>
      <c r="K106" s="1"/>
      <c r="L106" s="1"/>
    </row>
    <row r="107" spans="1:12" x14ac:dyDescent="0.3">
      <c r="A107" s="107" t="s">
        <v>2413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1:12" x14ac:dyDescent="0.3">
      <c r="A108" s="1" t="s">
        <v>20</v>
      </c>
      <c r="B108" s="1" t="s">
        <v>21</v>
      </c>
      <c r="C108" s="1" t="s">
        <v>22</v>
      </c>
      <c r="D108" s="1" t="s">
        <v>23</v>
      </c>
      <c r="E108" s="1" t="s">
        <v>24</v>
      </c>
      <c r="F108" s="1" t="s">
        <v>25</v>
      </c>
      <c r="G108" s="1" t="s">
        <v>26</v>
      </c>
      <c r="H108" s="1" t="s">
        <v>27</v>
      </c>
      <c r="I108" s="1" t="s">
        <v>28</v>
      </c>
      <c r="J108" s="1" t="s">
        <v>29</v>
      </c>
      <c r="K108" s="1"/>
      <c r="L108" s="1"/>
    </row>
    <row r="109" spans="1:12" x14ac:dyDescent="0.3">
      <c r="A109" s="1" t="s">
        <v>2</v>
      </c>
      <c r="B109" s="1" t="s">
        <v>2414</v>
      </c>
      <c r="C109" s="1">
        <v>1468</v>
      </c>
      <c r="D109" s="1">
        <v>1241</v>
      </c>
      <c r="E109" s="1">
        <v>1241</v>
      </c>
      <c r="F109" s="1">
        <v>1241</v>
      </c>
      <c r="G109" s="1">
        <v>1241</v>
      </c>
      <c r="H109" s="1">
        <v>1241</v>
      </c>
      <c r="I109" s="1">
        <v>1241</v>
      </c>
      <c r="J109" s="1">
        <v>1241</v>
      </c>
      <c r="K109" s="1"/>
      <c r="L109" s="1"/>
    </row>
    <row r="110" spans="1:12" x14ac:dyDescent="0.3">
      <c r="A110" s="1" t="s">
        <v>2</v>
      </c>
      <c r="B110" s="1" t="s">
        <v>2415</v>
      </c>
      <c r="C110" s="1">
        <v>907</v>
      </c>
      <c r="D110" s="1">
        <v>1062.2</v>
      </c>
      <c r="E110" s="1">
        <v>1065.8</v>
      </c>
      <c r="F110" s="1">
        <v>1144.3</v>
      </c>
      <c r="G110" s="1">
        <v>1190.3</v>
      </c>
      <c r="H110" s="1">
        <v>1355.2</v>
      </c>
      <c r="I110" s="1">
        <v>1241</v>
      </c>
      <c r="J110" s="1">
        <v>1241</v>
      </c>
      <c r="K110" s="1"/>
      <c r="L110" s="1"/>
    </row>
    <row r="111" spans="1:12" x14ac:dyDescent="0.3">
      <c r="A111" s="1" t="s">
        <v>3</v>
      </c>
      <c r="B111" s="1" t="s">
        <v>2416</v>
      </c>
      <c r="C111" s="1">
        <v>838</v>
      </c>
      <c r="D111" s="1">
        <v>841.6</v>
      </c>
      <c r="E111" s="1">
        <v>880.3</v>
      </c>
      <c r="F111" s="1">
        <v>914.8</v>
      </c>
      <c r="G111" s="1">
        <v>999.4</v>
      </c>
      <c r="H111" s="1">
        <v>1020.7</v>
      </c>
      <c r="I111" s="1">
        <v>1035.0999999999999</v>
      </c>
      <c r="J111" s="1">
        <v>1851.4</v>
      </c>
      <c r="K111" s="1"/>
      <c r="L111" s="1"/>
    </row>
    <row r="112" spans="1:12" x14ac:dyDescent="0.3">
      <c r="A112" s="1" t="s">
        <v>3</v>
      </c>
      <c r="B112" s="1" t="s">
        <v>2417</v>
      </c>
      <c r="C112" s="1">
        <v>846</v>
      </c>
      <c r="D112" s="1">
        <v>850.6</v>
      </c>
      <c r="E112" s="1">
        <v>865.7</v>
      </c>
      <c r="F112" s="1">
        <v>895.4</v>
      </c>
      <c r="G112" s="1">
        <v>940.4</v>
      </c>
      <c r="H112" s="1">
        <v>968.2</v>
      </c>
      <c r="I112" s="1">
        <v>996.8</v>
      </c>
      <c r="J112" s="1">
        <v>0</v>
      </c>
      <c r="K112" s="1"/>
      <c r="L112" s="1"/>
    </row>
    <row r="113" spans="1:12" x14ac:dyDescent="0.3">
      <c r="A113" s="1" t="s">
        <v>36</v>
      </c>
      <c r="B113" s="1" t="s">
        <v>2418</v>
      </c>
      <c r="C113" s="1">
        <v>1396</v>
      </c>
      <c r="D113" s="1">
        <v>1241</v>
      </c>
      <c r="E113" s="1">
        <v>1241</v>
      </c>
      <c r="F113" s="1">
        <v>1241</v>
      </c>
      <c r="G113" s="1">
        <v>1241</v>
      </c>
      <c r="H113" s="1">
        <v>1241</v>
      </c>
      <c r="I113" s="1">
        <v>1241</v>
      </c>
      <c r="J113" s="1">
        <v>1241</v>
      </c>
      <c r="K113" s="1"/>
      <c r="L113" s="1"/>
    </row>
    <row r="114" spans="1:12" x14ac:dyDescent="0.3">
      <c r="A114" s="1" t="s">
        <v>6</v>
      </c>
      <c r="B114" s="1" t="s">
        <v>2419</v>
      </c>
      <c r="C114" s="1">
        <v>236</v>
      </c>
      <c r="D114" s="1">
        <v>243.6</v>
      </c>
      <c r="E114" s="1">
        <v>252.5</v>
      </c>
      <c r="F114" s="1">
        <v>0</v>
      </c>
      <c r="G114" s="1"/>
      <c r="H114" s="1"/>
      <c r="I114" s="1"/>
      <c r="J114" s="1"/>
      <c r="K114" s="1"/>
      <c r="L114" s="1"/>
    </row>
    <row r="115" spans="1:12" x14ac:dyDescent="0.3">
      <c r="A115" s="1" t="s">
        <v>40</v>
      </c>
      <c r="B115" s="1" t="s">
        <v>2420</v>
      </c>
      <c r="C115" s="1">
        <v>275</v>
      </c>
      <c r="D115" s="1">
        <v>316.39999999999998</v>
      </c>
      <c r="E115" s="1">
        <v>320.8</v>
      </c>
      <c r="F115" s="1">
        <v>336.1</v>
      </c>
      <c r="G115" s="1">
        <v>365</v>
      </c>
      <c r="H115" s="1">
        <v>0</v>
      </c>
      <c r="I115" s="1"/>
      <c r="J115" s="1"/>
      <c r="K115" s="1"/>
      <c r="L115" s="1"/>
    </row>
    <row r="116" spans="1:12" x14ac:dyDescent="0.3">
      <c r="A116" s="1" t="s">
        <v>40</v>
      </c>
      <c r="B116" s="1" t="s">
        <v>2421</v>
      </c>
      <c r="C116" s="1">
        <v>237</v>
      </c>
      <c r="D116" s="1">
        <v>239.2</v>
      </c>
      <c r="E116" s="1">
        <v>268.7</v>
      </c>
      <c r="F116" s="1">
        <v>328.2</v>
      </c>
      <c r="G116" s="1">
        <v>0</v>
      </c>
      <c r="H116" s="1"/>
      <c r="I116" s="1"/>
      <c r="J116" s="1"/>
      <c r="K116" s="1"/>
      <c r="L116" s="1"/>
    </row>
    <row r="117" spans="1:12" x14ac:dyDescent="0.3">
      <c r="A117" s="107" t="s">
        <v>2422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1:12" x14ac:dyDescent="0.3">
      <c r="A118" s="1" t="s">
        <v>20</v>
      </c>
      <c r="B118" s="1" t="s">
        <v>21</v>
      </c>
      <c r="C118" s="1" t="s">
        <v>22</v>
      </c>
      <c r="D118" s="1" t="s">
        <v>23</v>
      </c>
      <c r="E118" s="1" t="s">
        <v>24</v>
      </c>
      <c r="F118" s="1" t="s">
        <v>25</v>
      </c>
      <c r="G118" s="1" t="s">
        <v>26</v>
      </c>
      <c r="H118" s="1" t="s">
        <v>27</v>
      </c>
      <c r="I118" s="1"/>
      <c r="J118" s="1"/>
      <c r="K118" s="1"/>
      <c r="L118" s="1"/>
    </row>
    <row r="119" spans="1:12" x14ac:dyDescent="0.3">
      <c r="A119" s="1" t="s">
        <v>2</v>
      </c>
      <c r="B119" s="1" t="s">
        <v>2423</v>
      </c>
      <c r="C119" s="1">
        <v>1016</v>
      </c>
      <c r="D119" s="1">
        <v>1009</v>
      </c>
      <c r="E119" s="1">
        <v>1009</v>
      </c>
      <c r="F119" s="1">
        <v>1009</v>
      </c>
      <c r="G119" s="1">
        <v>1009</v>
      </c>
      <c r="H119" s="1">
        <v>1009</v>
      </c>
      <c r="I119" s="1"/>
      <c r="J119" s="1"/>
      <c r="K119" s="1"/>
      <c r="L119" s="1"/>
    </row>
    <row r="120" spans="1:12" x14ac:dyDescent="0.3">
      <c r="A120" s="1" t="s">
        <v>2</v>
      </c>
      <c r="B120" s="1" t="s">
        <v>2424</v>
      </c>
      <c r="C120" s="1">
        <v>449</v>
      </c>
      <c r="D120" s="1">
        <v>469.3</v>
      </c>
      <c r="E120" s="1">
        <v>474.8</v>
      </c>
      <c r="F120" s="1">
        <v>0</v>
      </c>
      <c r="G120" s="1"/>
      <c r="H120" s="1"/>
      <c r="I120" s="1"/>
      <c r="J120" s="1"/>
      <c r="K120" s="1"/>
      <c r="L120" s="1"/>
    </row>
    <row r="121" spans="1:12" x14ac:dyDescent="0.3">
      <c r="A121" s="1" t="s">
        <v>3</v>
      </c>
      <c r="B121" s="1" t="s">
        <v>2425</v>
      </c>
      <c r="C121" s="1">
        <v>1447</v>
      </c>
      <c r="D121" s="1">
        <v>1009</v>
      </c>
      <c r="E121" s="1">
        <v>1009</v>
      </c>
      <c r="F121" s="1">
        <v>1009</v>
      </c>
      <c r="G121" s="1">
        <v>1009</v>
      </c>
      <c r="H121" s="1">
        <v>1009</v>
      </c>
      <c r="I121" s="1"/>
      <c r="J121" s="1"/>
      <c r="K121" s="1"/>
      <c r="L121" s="1"/>
    </row>
    <row r="122" spans="1:12" x14ac:dyDescent="0.3">
      <c r="A122" s="1" t="s">
        <v>3</v>
      </c>
      <c r="B122" s="1" t="s">
        <v>2426</v>
      </c>
      <c r="C122" s="1">
        <v>363</v>
      </c>
      <c r="D122" s="1">
        <v>715</v>
      </c>
      <c r="E122" s="1">
        <v>715.3</v>
      </c>
      <c r="F122" s="1">
        <v>805.7</v>
      </c>
      <c r="G122" s="1">
        <v>890.7</v>
      </c>
      <c r="H122" s="1">
        <v>1116.5999999999999</v>
      </c>
      <c r="I122" s="1"/>
      <c r="J122" s="1"/>
      <c r="K122" s="1"/>
      <c r="L122" s="1"/>
    </row>
    <row r="123" spans="1:12" x14ac:dyDescent="0.3">
      <c r="A123" s="1" t="s">
        <v>36</v>
      </c>
      <c r="B123" s="1" t="s">
        <v>2427</v>
      </c>
      <c r="C123" s="1">
        <v>670</v>
      </c>
      <c r="D123" s="1">
        <v>677.9</v>
      </c>
      <c r="E123" s="1">
        <v>678</v>
      </c>
      <c r="F123" s="1">
        <v>691.1</v>
      </c>
      <c r="G123" s="1">
        <v>947.7</v>
      </c>
      <c r="H123" s="1">
        <v>1121.4000000000001</v>
      </c>
      <c r="I123" s="1"/>
      <c r="J123" s="1"/>
      <c r="K123" s="1"/>
      <c r="L123" s="1"/>
    </row>
    <row r="124" spans="1:12" x14ac:dyDescent="0.3">
      <c r="A124" s="1" t="s">
        <v>40</v>
      </c>
      <c r="B124" s="1" t="s">
        <v>2428</v>
      </c>
      <c r="C124" s="1">
        <v>509</v>
      </c>
      <c r="D124" s="1">
        <v>526.70000000000005</v>
      </c>
      <c r="E124" s="1">
        <v>527.20000000000005</v>
      </c>
      <c r="F124" s="1">
        <v>661.1</v>
      </c>
      <c r="G124" s="1">
        <v>754.4</v>
      </c>
      <c r="H124" s="1">
        <v>0</v>
      </c>
      <c r="I124" s="1"/>
      <c r="J124" s="1"/>
      <c r="K124" s="1"/>
      <c r="L124" s="1"/>
    </row>
    <row r="125" spans="1:12" x14ac:dyDescent="0.3">
      <c r="A125" s="105" t="s">
        <v>2246</v>
      </c>
      <c r="B125" s="1" t="s">
        <v>2429</v>
      </c>
      <c r="C125" s="1">
        <v>559</v>
      </c>
      <c r="D125" s="1">
        <v>573.9</v>
      </c>
      <c r="E125" s="1">
        <v>574.1</v>
      </c>
      <c r="F125" s="1">
        <v>591.20000000000005</v>
      </c>
      <c r="G125" s="1">
        <v>0</v>
      </c>
      <c r="H125" s="1"/>
      <c r="I125" s="1"/>
      <c r="J125" s="1"/>
      <c r="K125" s="1"/>
      <c r="L125" s="1"/>
    </row>
    <row r="126" spans="1:12" x14ac:dyDescent="0.3">
      <c r="A126" s="107" t="s">
        <v>2430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1:12" x14ac:dyDescent="0.3">
      <c r="A127" s="1" t="s">
        <v>20</v>
      </c>
      <c r="B127" s="1" t="s">
        <v>21</v>
      </c>
      <c r="C127" s="1" t="s">
        <v>22</v>
      </c>
      <c r="D127" s="1" t="s">
        <v>23</v>
      </c>
      <c r="E127" s="1" t="s">
        <v>24</v>
      </c>
      <c r="F127" s="1" t="s">
        <v>25</v>
      </c>
      <c r="G127" s="1"/>
      <c r="H127" s="1"/>
      <c r="I127" s="1"/>
      <c r="J127" s="1"/>
      <c r="K127" s="1"/>
      <c r="L127" s="1"/>
    </row>
    <row r="128" spans="1:12" x14ac:dyDescent="0.3">
      <c r="A128" s="1" t="s">
        <v>2</v>
      </c>
      <c r="B128" s="1" t="s">
        <v>2431</v>
      </c>
      <c r="C128" s="1">
        <v>1460</v>
      </c>
      <c r="D128" s="1">
        <v>1172</v>
      </c>
      <c r="E128" s="1">
        <v>1172</v>
      </c>
      <c r="F128" s="1">
        <v>1172</v>
      </c>
      <c r="G128" s="1"/>
      <c r="H128" s="1"/>
      <c r="I128" s="1"/>
      <c r="J128" s="1"/>
      <c r="K128" s="1"/>
      <c r="L128" s="1"/>
    </row>
    <row r="129" spans="1:12" x14ac:dyDescent="0.3">
      <c r="A129" s="1" t="s">
        <v>2</v>
      </c>
      <c r="B129" s="1" t="s">
        <v>2432</v>
      </c>
      <c r="C129" s="1">
        <v>351</v>
      </c>
      <c r="D129" s="1">
        <v>362.4</v>
      </c>
      <c r="E129" s="1">
        <v>584.29999999999995</v>
      </c>
      <c r="F129" s="1">
        <v>608.9</v>
      </c>
      <c r="G129" s="1"/>
      <c r="H129" s="1"/>
      <c r="I129" s="1"/>
      <c r="J129" s="1"/>
      <c r="K129" s="1"/>
      <c r="L129" s="1"/>
    </row>
    <row r="130" spans="1:12" x14ac:dyDescent="0.3">
      <c r="A130" s="1" t="s">
        <v>3</v>
      </c>
      <c r="B130" s="1" t="s">
        <v>2433</v>
      </c>
      <c r="C130" s="1">
        <v>1568</v>
      </c>
      <c r="D130" s="1">
        <v>1172</v>
      </c>
      <c r="E130" s="1">
        <v>1172</v>
      </c>
      <c r="F130" s="1">
        <v>1172</v>
      </c>
      <c r="G130" s="1"/>
      <c r="H130" s="1"/>
      <c r="I130" s="1"/>
      <c r="J130" s="1"/>
      <c r="K130" s="1"/>
      <c r="L130" s="1"/>
    </row>
    <row r="131" spans="1:12" x14ac:dyDescent="0.3">
      <c r="A131" s="1" t="s">
        <v>3</v>
      </c>
      <c r="B131" s="1" t="s">
        <v>2434</v>
      </c>
      <c r="C131" s="1">
        <v>786</v>
      </c>
      <c r="D131" s="1">
        <v>1119.4000000000001</v>
      </c>
      <c r="E131" s="1">
        <v>1155.7</v>
      </c>
      <c r="F131" s="1">
        <v>1419</v>
      </c>
      <c r="G131" s="1"/>
      <c r="H131" s="1"/>
      <c r="I131" s="1"/>
      <c r="J131" s="1"/>
      <c r="K131" s="1"/>
      <c r="L131" s="1"/>
    </row>
    <row r="132" spans="1:12" x14ac:dyDescent="0.3">
      <c r="A132" s="1" t="s">
        <v>36</v>
      </c>
      <c r="B132" s="1" t="s">
        <v>2435</v>
      </c>
      <c r="C132" s="1">
        <v>519</v>
      </c>
      <c r="D132" s="1">
        <v>535.70000000000005</v>
      </c>
      <c r="E132" s="1">
        <v>539.79999999999995</v>
      </c>
      <c r="F132" s="1">
        <v>0</v>
      </c>
      <c r="G132" s="1"/>
      <c r="H132" s="1"/>
      <c r="I132" s="1"/>
      <c r="J132" s="1"/>
      <c r="K132" s="1"/>
      <c r="L132" s="1"/>
    </row>
    <row r="133" spans="1:12" x14ac:dyDescent="0.3">
      <c r="A133" s="107" t="s">
        <v>2436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1:12" x14ac:dyDescent="0.3">
      <c r="A134" s="1" t="s">
        <v>20</v>
      </c>
      <c r="B134" s="1" t="s">
        <v>21</v>
      </c>
      <c r="C134" s="1" t="s">
        <v>22</v>
      </c>
      <c r="D134" s="1" t="s">
        <v>23</v>
      </c>
      <c r="E134" s="1" t="s">
        <v>24</v>
      </c>
      <c r="F134" s="1" t="s">
        <v>25</v>
      </c>
      <c r="G134" s="1" t="s">
        <v>26</v>
      </c>
      <c r="H134" s="1" t="s">
        <v>27</v>
      </c>
      <c r="I134" s="1"/>
      <c r="J134" s="1"/>
      <c r="K134" s="1"/>
      <c r="L134" s="1"/>
    </row>
    <row r="135" spans="1:12" x14ac:dyDescent="0.3">
      <c r="A135" s="1" t="s">
        <v>2</v>
      </c>
      <c r="B135" s="1" t="s">
        <v>2437</v>
      </c>
      <c r="C135" s="1">
        <v>1059</v>
      </c>
      <c r="D135" s="1">
        <v>984</v>
      </c>
      <c r="E135" s="1">
        <v>984</v>
      </c>
      <c r="F135" s="1">
        <v>984</v>
      </c>
      <c r="G135" s="1">
        <v>984</v>
      </c>
      <c r="H135" s="1">
        <v>984</v>
      </c>
      <c r="I135" s="1"/>
      <c r="J135" s="1"/>
      <c r="K135" s="1"/>
      <c r="L135" s="1"/>
    </row>
    <row r="136" spans="1:12" x14ac:dyDescent="0.3">
      <c r="A136" s="1" t="s">
        <v>2</v>
      </c>
      <c r="B136" s="1" t="s">
        <v>2438</v>
      </c>
      <c r="C136" s="1">
        <v>742</v>
      </c>
      <c r="D136" s="1">
        <v>756.1</v>
      </c>
      <c r="E136" s="1">
        <v>822.7</v>
      </c>
      <c r="F136" s="1">
        <v>825.9</v>
      </c>
      <c r="G136" s="1">
        <v>881.2</v>
      </c>
      <c r="H136" s="1">
        <v>0</v>
      </c>
      <c r="I136" s="1"/>
      <c r="J136" s="1"/>
      <c r="K136" s="1"/>
      <c r="L136" s="1"/>
    </row>
    <row r="137" spans="1:12" x14ac:dyDescent="0.3">
      <c r="A137" s="1" t="s">
        <v>3</v>
      </c>
      <c r="B137" s="1" t="s">
        <v>2439</v>
      </c>
      <c r="C137" s="1">
        <v>1237</v>
      </c>
      <c r="D137" s="1">
        <v>984</v>
      </c>
      <c r="E137" s="1">
        <v>984</v>
      </c>
      <c r="F137" s="1">
        <v>984</v>
      </c>
      <c r="G137" s="1">
        <v>984</v>
      </c>
      <c r="H137" s="1">
        <v>984</v>
      </c>
      <c r="I137" s="1"/>
      <c r="J137" s="1"/>
      <c r="K137" s="1"/>
      <c r="L137" s="1"/>
    </row>
    <row r="138" spans="1:12" x14ac:dyDescent="0.3">
      <c r="A138" s="1" t="s">
        <v>3</v>
      </c>
      <c r="B138" s="1" t="s">
        <v>2440</v>
      </c>
      <c r="C138" s="1">
        <v>608</v>
      </c>
      <c r="D138" s="1">
        <v>797.8</v>
      </c>
      <c r="E138" s="1">
        <v>799.6</v>
      </c>
      <c r="F138" s="1">
        <v>820.7</v>
      </c>
      <c r="G138" s="1">
        <v>927.4</v>
      </c>
      <c r="H138" s="1">
        <v>1171.9000000000001</v>
      </c>
      <c r="I138" s="1"/>
      <c r="J138" s="1"/>
      <c r="K138" s="1"/>
      <c r="L138" s="1"/>
    </row>
    <row r="139" spans="1:12" x14ac:dyDescent="0.3">
      <c r="A139" s="1" t="s">
        <v>36</v>
      </c>
      <c r="B139" s="1" t="s">
        <v>2441</v>
      </c>
      <c r="C139" s="1">
        <v>870</v>
      </c>
      <c r="D139" s="1">
        <v>876.7</v>
      </c>
      <c r="E139" s="1">
        <v>877</v>
      </c>
      <c r="F139" s="1">
        <v>915.4</v>
      </c>
      <c r="G139" s="1">
        <v>970.9</v>
      </c>
      <c r="H139" s="1">
        <v>1016</v>
      </c>
      <c r="I139" s="1"/>
      <c r="J139" s="1"/>
      <c r="K139" s="1"/>
      <c r="L139" s="1"/>
    </row>
    <row r="140" spans="1:12" x14ac:dyDescent="0.3">
      <c r="A140" s="1" t="s">
        <v>40</v>
      </c>
      <c r="B140" s="1" t="s">
        <v>2442</v>
      </c>
      <c r="C140" s="1">
        <v>313</v>
      </c>
      <c r="D140" s="1">
        <v>327.10000000000002</v>
      </c>
      <c r="E140" s="1">
        <v>329.2</v>
      </c>
      <c r="F140" s="1">
        <v>343.3</v>
      </c>
      <c r="G140" s="1">
        <v>0</v>
      </c>
      <c r="H140" s="1"/>
      <c r="I140" s="1"/>
      <c r="J140" s="1"/>
      <c r="K140" s="1"/>
      <c r="L140" s="1"/>
    </row>
    <row r="141" spans="1:12" x14ac:dyDescent="0.3">
      <c r="A141" s="104" t="s">
        <v>83</v>
      </c>
      <c r="B141" s="1" t="s">
        <v>2443</v>
      </c>
      <c r="C141" s="1">
        <v>89</v>
      </c>
      <c r="D141" s="1">
        <v>91.2</v>
      </c>
      <c r="E141" s="1">
        <v>91.7</v>
      </c>
      <c r="F141" s="1">
        <v>0</v>
      </c>
      <c r="G141" s="1"/>
      <c r="H141" s="1"/>
      <c r="I141" s="1"/>
      <c r="J141" s="1"/>
      <c r="K141" s="1"/>
      <c r="L141" s="1"/>
    </row>
    <row r="142" spans="1:12" x14ac:dyDescent="0.3">
      <c r="A142" s="107" t="s">
        <v>2449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1:12" x14ac:dyDescent="0.3">
      <c r="A143" s="1" t="s">
        <v>20</v>
      </c>
      <c r="B143" s="1" t="s">
        <v>21</v>
      </c>
      <c r="C143" s="1" t="s">
        <v>22</v>
      </c>
      <c r="D143" s="1" t="s">
        <v>23</v>
      </c>
      <c r="E143" s="1" t="s">
        <v>24</v>
      </c>
      <c r="F143" s="1" t="s">
        <v>25</v>
      </c>
      <c r="G143" s="1" t="s">
        <v>26</v>
      </c>
      <c r="H143" s="1"/>
      <c r="I143" s="1"/>
      <c r="J143" s="1"/>
      <c r="K143" s="1"/>
      <c r="L143" s="1"/>
    </row>
    <row r="144" spans="1:12" x14ac:dyDescent="0.3">
      <c r="A144" s="1" t="s">
        <v>2</v>
      </c>
      <c r="B144" s="1" t="s">
        <v>2444</v>
      </c>
      <c r="C144" s="1">
        <v>1062</v>
      </c>
      <c r="D144" s="1">
        <v>930</v>
      </c>
      <c r="E144" s="1">
        <v>930</v>
      </c>
      <c r="F144" s="1">
        <v>930</v>
      </c>
      <c r="G144" s="1">
        <v>930</v>
      </c>
      <c r="H144" s="1"/>
      <c r="I144" s="1"/>
      <c r="J144" s="1"/>
      <c r="K144" s="1"/>
      <c r="L144" s="1"/>
    </row>
    <row r="145" spans="1:12" x14ac:dyDescent="0.3">
      <c r="A145" s="1" t="s">
        <v>2</v>
      </c>
      <c r="B145" s="1" t="s">
        <v>2445</v>
      </c>
      <c r="C145" s="1">
        <v>456</v>
      </c>
      <c r="D145" s="1">
        <v>464.5</v>
      </c>
      <c r="E145" s="1">
        <v>586.20000000000005</v>
      </c>
      <c r="F145" s="1">
        <v>0</v>
      </c>
      <c r="G145" s="1"/>
      <c r="H145" s="1"/>
      <c r="I145" s="1"/>
      <c r="J145" s="1"/>
      <c r="K145" s="1"/>
      <c r="L145" s="1"/>
    </row>
    <row r="146" spans="1:12" x14ac:dyDescent="0.3">
      <c r="A146" s="1" t="s">
        <v>3</v>
      </c>
      <c r="B146" s="1" t="s">
        <v>2446</v>
      </c>
      <c r="C146" s="1">
        <v>1131</v>
      </c>
      <c r="D146" s="1">
        <v>930</v>
      </c>
      <c r="E146" s="1">
        <v>930</v>
      </c>
      <c r="F146" s="1">
        <v>930</v>
      </c>
      <c r="G146" s="1">
        <v>930</v>
      </c>
      <c r="H146" s="1"/>
      <c r="I146" s="1"/>
      <c r="J146" s="1"/>
      <c r="K146" s="1"/>
      <c r="L146" s="1"/>
    </row>
    <row r="147" spans="1:12" x14ac:dyDescent="0.3">
      <c r="A147" s="1" t="s">
        <v>3</v>
      </c>
      <c r="B147" s="1" t="s">
        <v>2447</v>
      </c>
      <c r="C147" s="1">
        <v>429</v>
      </c>
      <c r="D147" s="1">
        <v>597.29999999999995</v>
      </c>
      <c r="E147" s="1">
        <v>599.4</v>
      </c>
      <c r="F147" s="1">
        <v>810.2</v>
      </c>
      <c r="G147" s="1">
        <v>1178.5999999999999</v>
      </c>
      <c r="H147" s="1"/>
      <c r="I147" s="1"/>
      <c r="J147" s="1"/>
      <c r="K147" s="1"/>
      <c r="L147" s="1"/>
    </row>
    <row r="148" spans="1:12" x14ac:dyDescent="0.3">
      <c r="A148" s="1" t="s">
        <v>36</v>
      </c>
      <c r="B148" s="1" t="s">
        <v>2448</v>
      </c>
      <c r="C148" s="1">
        <v>641</v>
      </c>
      <c r="D148" s="1">
        <v>648.79999999999995</v>
      </c>
      <c r="E148" s="1">
        <v>650.79999999999995</v>
      </c>
      <c r="F148" s="1">
        <v>700.6</v>
      </c>
      <c r="G148" s="1">
        <v>0</v>
      </c>
      <c r="H148" s="1"/>
      <c r="I148" s="1"/>
      <c r="J148" s="1"/>
      <c r="K148" s="1"/>
      <c r="L148" s="1"/>
    </row>
    <row r="149" spans="1:12" x14ac:dyDescent="0.3">
      <c r="A149" s="107" t="s">
        <v>2450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1:12" x14ac:dyDescent="0.3">
      <c r="A150" s="1" t="s">
        <v>20</v>
      </c>
      <c r="B150" s="1" t="s">
        <v>21</v>
      </c>
      <c r="C150" s="1" t="s">
        <v>22</v>
      </c>
      <c r="D150" s="1" t="s">
        <v>23</v>
      </c>
      <c r="E150" s="1" t="s">
        <v>24</v>
      </c>
      <c r="F150" s="1" t="s">
        <v>25</v>
      </c>
      <c r="G150" s="1" t="s">
        <v>26</v>
      </c>
      <c r="H150" s="1" t="s">
        <v>27</v>
      </c>
      <c r="I150" s="1" t="s">
        <v>28</v>
      </c>
      <c r="J150" s="1"/>
      <c r="K150" s="1"/>
      <c r="L150" s="1"/>
    </row>
    <row r="151" spans="1:12" x14ac:dyDescent="0.3">
      <c r="A151" s="1" t="s">
        <v>2</v>
      </c>
      <c r="B151" s="1" t="s">
        <v>2451</v>
      </c>
      <c r="C151" s="1">
        <v>694</v>
      </c>
      <c r="D151" s="1">
        <v>970</v>
      </c>
      <c r="E151" s="1">
        <v>1009</v>
      </c>
      <c r="F151" s="1">
        <v>1047</v>
      </c>
      <c r="G151" s="1">
        <v>1080</v>
      </c>
      <c r="H151" s="1">
        <v>1081.4000000000001</v>
      </c>
      <c r="I151" s="1">
        <v>1853.7</v>
      </c>
      <c r="J151" s="1"/>
      <c r="K151" s="1"/>
      <c r="L151" s="1"/>
    </row>
    <row r="152" spans="1:12" x14ac:dyDescent="0.3">
      <c r="A152" s="1" t="s">
        <v>2</v>
      </c>
      <c r="B152" s="1" t="s">
        <v>2452</v>
      </c>
      <c r="C152" s="1">
        <v>763</v>
      </c>
      <c r="D152" s="1">
        <v>773</v>
      </c>
      <c r="E152" s="1">
        <v>808</v>
      </c>
      <c r="F152" s="1">
        <v>834</v>
      </c>
      <c r="G152" s="1">
        <v>866.5</v>
      </c>
      <c r="H152" s="1">
        <v>868.8</v>
      </c>
      <c r="I152" s="1">
        <v>0</v>
      </c>
      <c r="J152" s="1"/>
      <c r="K152" s="1"/>
      <c r="L152" s="1"/>
    </row>
    <row r="153" spans="1:12" x14ac:dyDescent="0.3">
      <c r="A153" s="1" t="s">
        <v>3</v>
      </c>
      <c r="B153" s="1" t="s">
        <v>2453</v>
      </c>
      <c r="C153" s="1">
        <v>917</v>
      </c>
      <c r="D153" s="1">
        <v>923</v>
      </c>
      <c r="E153" s="1">
        <v>958</v>
      </c>
      <c r="F153" s="1">
        <v>1453</v>
      </c>
      <c r="G153" s="1">
        <v>1140</v>
      </c>
      <c r="H153" s="1">
        <v>1140</v>
      </c>
      <c r="I153" s="1">
        <v>1140</v>
      </c>
      <c r="J153" s="1"/>
      <c r="K153" s="1"/>
      <c r="L153" s="1"/>
    </row>
    <row r="154" spans="1:12" x14ac:dyDescent="0.3">
      <c r="A154" s="1" t="s">
        <v>3</v>
      </c>
      <c r="B154" s="1" t="s">
        <v>2454</v>
      </c>
      <c r="C154" s="1">
        <v>638</v>
      </c>
      <c r="D154" s="1">
        <v>652</v>
      </c>
      <c r="E154" s="1">
        <v>673</v>
      </c>
      <c r="F154" s="1">
        <v>0</v>
      </c>
      <c r="G154" s="1"/>
      <c r="H154" s="1"/>
      <c r="I154" s="1"/>
      <c r="J154" s="1"/>
      <c r="K154" s="1"/>
      <c r="L154" s="1"/>
    </row>
    <row r="155" spans="1:12" x14ac:dyDescent="0.3">
      <c r="A155" s="1" t="s">
        <v>36</v>
      </c>
      <c r="B155" s="1" t="s">
        <v>2455</v>
      </c>
      <c r="C155" s="1">
        <v>1002</v>
      </c>
      <c r="D155" s="1">
        <v>1019</v>
      </c>
      <c r="E155" s="1">
        <v>1047</v>
      </c>
      <c r="F155" s="1">
        <v>1097</v>
      </c>
      <c r="G155" s="1">
        <v>1162.9000000000001</v>
      </c>
      <c r="H155" s="1">
        <v>1140</v>
      </c>
      <c r="I155" s="1">
        <v>1140</v>
      </c>
      <c r="J155" s="1"/>
      <c r="K155" s="1"/>
      <c r="L155" s="1"/>
    </row>
    <row r="156" spans="1:12" x14ac:dyDescent="0.3">
      <c r="A156" s="1" t="s">
        <v>2397</v>
      </c>
      <c r="B156" s="1" t="s">
        <v>2456</v>
      </c>
      <c r="C156" s="1">
        <v>87</v>
      </c>
      <c r="D156" s="1">
        <v>0</v>
      </c>
      <c r="E156" s="1"/>
      <c r="F156" s="1"/>
      <c r="G156" s="1"/>
      <c r="H156" s="1"/>
      <c r="I156" s="1"/>
      <c r="J156" s="1"/>
      <c r="K156" s="1"/>
      <c r="L156" s="1"/>
    </row>
    <row r="157" spans="1:12" x14ac:dyDescent="0.3">
      <c r="A157" s="114" t="s">
        <v>2457</v>
      </c>
      <c r="B157" s="1" t="s">
        <v>2458</v>
      </c>
      <c r="C157" s="1">
        <v>186</v>
      </c>
      <c r="D157" s="1">
        <v>207</v>
      </c>
      <c r="E157" s="1">
        <v>0</v>
      </c>
      <c r="F157" s="1"/>
      <c r="G157" s="1"/>
      <c r="H157" s="1"/>
      <c r="I157" s="1"/>
      <c r="J157" s="1"/>
      <c r="K157" s="1"/>
      <c r="L157" s="1"/>
    </row>
    <row r="158" spans="1:12" x14ac:dyDescent="0.3">
      <c r="A158" s="107" t="s">
        <v>2459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1:12" x14ac:dyDescent="0.3">
      <c r="A159" s="1" t="s">
        <v>20</v>
      </c>
      <c r="B159" s="1" t="s">
        <v>21</v>
      </c>
      <c r="C159" s="1" t="s">
        <v>22</v>
      </c>
      <c r="D159" s="1" t="s">
        <v>23</v>
      </c>
      <c r="E159" s="1" t="s">
        <v>24</v>
      </c>
      <c r="F159" s="1" t="s">
        <v>25</v>
      </c>
      <c r="G159" s="1" t="s">
        <v>26</v>
      </c>
      <c r="H159" s="1" t="s">
        <v>27</v>
      </c>
      <c r="I159" s="1"/>
      <c r="J159" s="1"/>
      <c r="K159" s="1"/>
      <c r="L159" s="1"/>
    </row>
    <row r="160" spans="1:12" x14ac:dyDescent="0.3">
      <c r="A160" s="1" t="s">
        <v>2</v>
      </c>
      <c r="B160" s="1" t="s">
        <v>2460</v>
      </c>
      <c r="C160" s="1">
        <v>1123</v>
      </c>
      <c r="D160" s="1">
        <v>1173</v>
      </c>
      <c r="E160" s="1">
        <v>1133</v>
      </c>
      <c r="F160" s="1">
        <v>1133</v>
      </c>
      <c r="G160" s="1">
        <v>1133</v>
      </c>
      <c r="H160" s="1">
        <v>1133</v>
      </c>
      <c r="I160" s="1"/>
      <c r="J160" s="1"/>
      <c r="K160" s="1"/>
      <c r="L160" s="1"/>
    </row>
    <row r="161" spans="1:14" x14ac:dyDescent="0.3">
      <c r="A161" s="1" t="s">
        <v>2</v>
      </c>
      <c r="B161" s="1" t="s">
        <v>2461</v>
      </c>
      <c r="C161" s="1">
        <v>1097</v>
      </c>
      <c r="D161" s="1">
        <v>1164</v>
      </c>
      <c r="E161" s="1">
        <v>1133</v>
      </c>
      <c r="F161" s="1">
        <v>1133</v>
      </c>
      <c r="G161" s="1">
        <v>1133</v>
      </c>
      <c r="H161" s="1">
        <v>1133</v>
      </c>
      <c r="I161" s="1"/>
      <c r="J161" s="1"/>
      <c r="K161" s="1"/>
      <c r="L161" s="1"/>
    </row>
    <row r="162" spans="1:14" x14ac:dyDescent="0.3">
      <c r="A162" s="1" t="s">
        <v>3</v>
      </c>
      <c r="B162" s="1" t="s">
        <v>2462</v>
      </c>
      <c r="C162" s="1">
        <v>1041</v>
      </c>
      <c r="D162" s="1">
        <v>1182</v>
      </c>
      <c r="E162" s="1">
        <v>1133</v>
      </c>
      <c r="F162" s="1">
        <v>1133</v>
      </c>
      <c r="G162" s="1">
        <v>1133</v>
      </c>
      <c r="H162" s="1">
        <v>1133</v>
      </c>
      <c r="I162" s="1"/>
      <c r="J162" s="1"/>
      <c r="K162" s="1"/>
      <c r="L162" s="1"/>
    </row>
    <row r="163" spans="1:14" x14ac:dyDescent="0.3">
      <c r="A163" s="1" t="s">
        <v>3</v>
      </c>
      <c r="B163" s="1" t="s">
        <v>2463</v>
      </c>
      <c r="C163" s="1">
        <v>932</v>
      </c>
      <c r="D163" s="1">
        <v>1018</v>
      </c>
      <c r="E163" s="1">
        <v>1056.7</v>
      </c>
      <c r="F163" s="1">
        <v>1072.4000000000001</v>
      </c>
      <c r="G163" s="1">
        <v>1084.2</v>
      </c>
      <c r="H163" s="1">
        <v>1582.5</v>
      </c>
      <c r="I163" s="1"/>
      <c r="J163" s="1"/>
      <c r="K163" s="1"/>
      <c r="L163" s="1"/>
    </row>
    <row r="164" spans="1:14" x14ac:dyDescent="0.3">
      <c r="A164" s="1" t="s">
        <v>36</v>
      </c>
      <c r="B164" s="1" t="s">
        <v>2464</v>
      </c>
      <c r="C164" s="1">
        <v>908</v>
      </c>
      <c r="D164" s="1">
        <v>988</v>
      </c>
      <c r="E164" s="1">
        <v>989.4</v>
      </c>
      <c r="F164" s="1">
        <v>991.7</v>
      </c>
      <c r="G164" s="1">
        <v>993.6</v>
      </c>
      <c r="H164" s="1">
        <v>0</v>
      </c>
      <c r="I164" s="1"/>
      <c r="J164" s="1"/>
      <c r="K164" s="1"/>
      <c r="L164" s="1"/>
    </row>
    <row r="165" spans="1:14" x14ac:dyDescent="0.3">
      <c r="A165" s="22" t="s">
        <v>2397</v>
      </c>
      <c r="B165" s="22" t="s">
        <v>2465</v>
      </c>
      <c r="C165" s="22">
        <v>562</v>
      </c>
      <c r="D165" s="22">
        <v>0</v>
      </c>
      <c r="E165" s="22"/>
      <c r="F165" s="22"/>
      <c r="G165" s="22"/>
      <c r="H165" s="22"/>
      <c r="I165" s="22"/>
      <c r="J165" s="22"/>
      <c r="K165" s="22"/>
      <c r="L165" s="22"/>
    </row>
    <row r="166" spans="1:14" x14ac:dyDescent="0.3">
      <c r="A166" s="107" t="s">
        <v>2466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1:14" x14ac:dyDescent="0.3">
      <c r="A167" s="1" t="s">
        <v>20</v>
      </c>
      <c r="B167" s="1" t="s">
        <v>21</v>
      </c>
      <c r="C167" s="1" t="s">
        <v>22</v>
      </c>
      <c r="D167" s="1" t="s">
        <v>23</v>
      </c>
      <c r="E167" s="1" t="s">
        <v>24</v>
      </c>
      <c r="F167" s="1" t="s">
        <v>25</v>
      </c>
      <c r="G167" s="1" t="s">
        <v>26</v>
      </c>
      <c r="H167" s="1" t="s">
        <v>27</v>
      </c>
      <c r="I167" s="1" t="s">
        <v>28</v>
      </c>
      <c r="J167" s="1" t="s">
        <v>29</v>
      </c>
      <c r="K167" s="1" t="s">
        <v>30</v>
      </c>
      <c r="L167" s="1" t="s">
        <v>31</v>
      </c>
      <c r="M167" s="1" t="s">
        <v>2467</v>
      </c>
      <c r="N167" s="1" t="s">
        <v>2468</v>
      </c>
    </row>
    <row r="168" spans="1:14" x14ac:dyDescent="0.3">
      <c r="A168" s="1" t="s">
        <v>2</v>
      </c>
      <c r="B168" s="1" t="s">
        <v>2469</v>
      </c>
      <c r="C168" s="1">
        <v>1507</v>
      </c>
      <c r="D168" s="1">
        <v>1197</v>
      </c>
      <c r="E168" s="1">
        <v>1197</v>
      </c>
      <c r="F168" s="1">
        <v>1197</v>
      </c>
      <c r="G168" s="1">
        <v>1197</v>
      </c>
      <c r="H168" s="1">
        <v>1197</v>
      </c>
      <c r="I168" s="1">
        <v>1197</v>
      </c>
      <c r="J168" s="1">
        <v>1197</v>
      </c>
      <c r="K168" s="1">
        <v>1197</v>
      </c>
      <c r="L168" s="1">
        <v>1197</v>
      </c>
      <c r="M168" s="1">
        <v>1197</v>
      </c>
      <c r="N168" s="1">
        <v>1197</v>
      </c>
    </row>
    <row r="169" spans="1:14" x14ac:dyDescent="0.3">
      <c r="A169" s="1" t="s">
        <v>2</v>
      </c>
      <c r="B169" s="1" t="s">
        <v>2470</v>
      </c>
      <c r="C169" s="1">
        <v>1188</v>
      </c>
      <c r="D169" s="1">
        <v>1224</v>
      </c>
      <c r="E169" s="1">
        <v>1197</v>
      </c>
      <c r="F169" s="1">
        <v>1197</v>
      </c>
      <c r="G169" s="1">
        <v>1197</v>
      </c>
      <c r="H169" s="1">
        <v>1197</v>
      </c>
      <c r="I169" s="1">
        <v>1197</v>
      </c>
      <c r="J169" s="1">
        <v>1197</v>
      </c>
      <c r="K169" s="1">
        <v>1197</v>
      </c>
      <c r="L169" s="1">
        <v>1197</v>
      </c>
      <c r="M169" s="1">
        <v>1197</v>
      </c>
      <c r="N169" s="1">
        <v>1197</v>
      </c>
    </row>
    <row r="170" spans="1:14" x14ac:dyDescent="0.3">
      <c r="A170" s="1" t="s">
        <v>3</v>
      </c>
      <c r="B170" s="1" t="s">
        <v>2471</v>
      </c>
      <c r="C170" s="1">
        <v>859</v>
      </c>
      <c r="D170" s="1">
        <v>866.2</v>
      </c>
      <c r="E170" s="1">
        <v>868.2</v>
      </c>
      <c r="F170" s="1">
        <v>870.3</v>
      </c>
      <c r="G170" s="1">
        <v>873.6</v>
      </c>
      <c r="H170" s="1">
        <v>876.6</v>
      </c>
      <c r="I170" s="1">
        <v>878.8</v>
      </c>
      <c r="J170" s="1">
        <v>892.3</v>
      </c>
      <c r="K170" s="1">
        <v>923.4</v>
      </c>
      <c r="L170" s="1">
        <v>958.2</v>
      </c>
      <c r="M170" s="1">
        <v>1039.2</v>
      </c>
      <c r="N170" s="1">
        <v>1591.3</v>
      </c>
    </row>
    <row r="171" spans="1:14" x14ac:dyDescent="0.3">
      <c r="A171" s="1" t="s">
        <v>3</v>
      </c>
      <c r="B171" s="1" t="s">
        <v>2472</v>
      </c>
      <c r="C171" s="1">
        <v>565</v>
      </c>
      <c r="D171" s="1">
        <v>573</v>
      </c>
      <c r="E171" s="1">
        <v>575</v>
      </c>
      <c r="F171" s="1">
        <v>576</v>
      </c>
      <c r="G171" s="1">
        <v>578.20000000000005</v>
      </c>
      <c r="H171" s="1">
        <v>582.20000000000005</v>
      </c>
      <c r="I171" s="1">
        <v>585.9</v>
      </c>
      <c r="J171" s="1">
        <v>599</v>
      </c>
      <c r="K171" s="1">
        <v>622</v>
      </c>
      <c r="L171" s="1">
        <v>649.4</v>
      </c>
      <c r="M171" s="1">
        <v>754.2</v>
      </c>
      <c r="N171" s="1">
        <v>0</v>
      </c>
    </row>
    <row r="172" spans="1:14" x14ac:dyDescent="0.3">
      <c r="A172" s="1" t="s">
        <v>36</v>
      </c>
      <c r="B172" s="1" t="s">
        <v>2473</v>
      </c>
      <c r="C172" s="1">
        <v>1188</v>
      </c>
      <c r="D172" s="1">
        <v>1192.3</v>
      </c>
      <c r="E172" s="1">
        <v>1193.0999999999999</v>
      </c>
      <c r="F172" s="1">
        <v>1193.0999999999999</v>
      </c>
      <c r="G172" s="1">
        <v>1194.0999999999999</v>
      </c>
      <c r="H172" s="1">
        <v>1218.0999999999999</v>
      </c>
      <c r="I172" s="1">
        <v>1197</v>
      </c>
      <c r="J172" s="1">
        <v>1197</v>
      </c>
      <c r="K172" s="1">
        <v>1197</v>
      </c>
      <c r="L172" s="1">
        <v>1197</v>
      </c>
      <c r="M172" s="1">
        <v>1197</v>
      </c>
      <c r="N172" s="1">
        <v>1197</v>
      </c>
    </row>
    <row r="173" spans="1:14" x14ac:dyDescent="0.3">
      <c r="A173" s="1" t="s">
        <v>6</v>
      </c>
      <c r="B173" s="1" t="s">
        <v>2474</v>
      </c>
      <c r="C173" s="1">
        <v>145</v>
      </c>
      <c r="D173" s="1">
        <v>150</v>
      </c>
      <c r="E173" s="1">
        <v>157.4</v>
      </c>
      <c r="F173" s="1">
        <v>159.4</v>
      </c>
      <c r="G173" s="1">
        <v>168.6</v>
      </c>
      <c r="H173" s="1">
        <v>174.7</v>
      </c>
      <c r="I173" s="1">
        <v>175.7</v>
      </c>
      <c r="J173" s="1">
        <v>185.3</v>
      </c>
      <c r="K173" s="1">
        <v>0</v>
      </c>
      <c r="L173" s="1"/>
      <c r="M173" s="1"/>
      <c r="N173" s="1"/>
    </row>
    <row r="174" spans="1:14" x14ac:dyDescent="0.3">
      <c r="A174" s="1" t="s">
        <v>40</v>
      </c>
      <c r="B174" s="1" t="s">
        <v>2475</v>
      </c>
      <c r="C174" s="1">
        <v>166</v>
      </c>
      <c r="D174" s="1">
        <v>188.5</v>
      </c>
      <c r="E174" s="1">
        <v>189.8</v>
      </c>
      <c r="F174" s="1">
        <v>197.8</v>
      </c>
      <c r="G174" s="1">
        <v>198.8</v>
      </c>
      <c r="H174" s="1">
        <v>200.9</v>
      </c>
      <c r="I174" s="1">
        <v>203.2</v>
      </c>
      <c r="J174" s="1">
        <v>241.4</v>
      </c>
      <c r="K174" s="1">
        <v>273.10000000000002</v>
      </c>
      <c r="L174" s="1">
        <v>0</v>
      </c>
      <c r="M174" s="1"/>
      <c r="N174" s="1"/>
    </row>
    <row r="175" spans="1:14" x14ac:dyDescent="0.3">
      <c r="A175" s="1" t="s">
        <v>40</v>
      </c>
      <c r="B175" s="1" t="s">
        <v>2476</v>
      </c>
      <c r="C175" s="1">
        <v>131</v>
      </c>
      <c r="D175" s="1">
        <v>133.9</v>
      </c>
      <c r="E175" s="1">
        <v>134.9</v>
      </c>
      <c r="F175" s="1">
        <v>137.1</v>
      </c>
      <c r="G175" s="1">
        <v>140.4</v>
      </c>
      <c r="H175" s="1">
        <v>146.6</v>
      </c>
      <c r="I175" s="1">
        <v>148</v>
      </c>
      <c r="J175" s="1">
        <v>0</v>
      </c>
      <c r="K175" s="1"/>
      <c r="L175" s="1"/>
      <c r="M175" s="1"/>
      <c r="N175" s="1"/>
    </row>
    <row r="176" spans="1:14" x14ac:dyDescent="0.3">
      <c r="A176" s="1" t="s">
        <v>40</v>
      </c>
      <c r="B176" s="1" t="s">
        <v>2477</v>
      </c>
      <c r="C176" s="1">
        <v>21</v>
      </c>
      <c r="D176" s="1">
        <v>21.4</v>
      </c>
      <c r="E176" s="1">
        <v>21.6</v>
      </c>
      <c r="F176" s="1">
        <v>0</v>
      </c>
      <c r="G176" s="1"/>
      <c r="H176" s="1"/>
      <c r="I176" s="1"/>
      <c r="J176" s="1"/>
      <c r="K176" s="1"/>
      <c r="L176" s="1"/>
      <c r="M176" s="1"/>
      <c r="N176" s="1"/>
    </row>
    <row r="177" spans="1:14" x14ac:dyDescent="0.3">
      <c r="A177" s="1" t="s">
        <v>2397</v>
      </c>
      <c r="B177" s="1" t="s">
        <v>2478</v>
      </c>
      <c r="C177" s="1">
        <v>325</v>
      </c>
      <c r="D177" s="1">
        <v>330.8</v>
      </c>
      <c r="E177" s="1">
        <v>332</v>
      </c>
      <c r="F177" s="1">
        <v>333</v>
      </c>
      <c r="G177" s="1">
        <v>336.1</v>
      </c>
      <c r="H177" s="1">
        <v>342.1</v>
      </c>
      <c r="I177" s="1">
        <v>343.8</v>
      </c>
      <c r="J177" s="1">
        <v>364.7</v>
      </c>
      <c r="K177" s="1">
        <v>376.9</v>
      </c>
      <c r="L177" s="1">
        <v>432.5</v>
      </c>
      <c r="M177" s="1">
        <v>0</v>
      </c>
      <c r="N177" s="1"/>
    </row>
    <row r="178" spans="1:14" x14ac:dyDescent="0.3">
      <c r="A178" s="104" t="s">
        <v>83</v>
      </c>
      <c r="B178" s="1" t="s">
        <v>2479</v>
      </c>
      <c r="C178" s="1">
        <v>68</v>
      </c>
      <c r="D178" s="1">
        <v>68.400000000000006</v>
      </c>
      <c r="E178" s="1">
        <v>68.8</v>
      </c>
      <c r="F178" s="1">
        <v>68.8</v>
      </c>
      <c r="G178" s="1">
        <v>68.8</v>
      </c>
      <c r="H178" s="1">
        <v>0</v>
      </c>
      <c r="I178" s="1"/>
      <c r="J178" s="1"/>
      <c r="K178" s="1"/>
      <c r="L178" s="1"/>
      <c r="M178" s="1"/>
      <c r="N178" s="1"/>
    </row>
    <row r="179" spans="1:14" x14ac:dyDescent="0.3">
      <c r="A179" s="103" t="s">
        <v>764</v>
      </c>
      <c r="B179" s="1" t="s">
        <v>2480</v>
      </c>
      <c r="C179" s="1">
        <v>25</v>
      </c>
      <c r="D179" s="1">
        <v>26.9</v>
      </c>
      <c r="E179" s="1">
        <v>28.1</v>
      </c>
      <c r="F179" s="1">
        <v>29.1</v>
      </c>
      <c r="G179" s="1">
        <v>0</v>
      </c>
      <c r="H179" s="1"/>
      <c r="I179" s="1"/>
      <c r="J179" s="1"/>
      <c r="K179" s="1"/>
      <c r="L179" s="1"/>
      <c r="M179" s="1"/>
      <c r="N179" s="1"/>
    </row>
    <row r="180" spans="1:14" x14ac:dyDescent="0.3">
      <c r="A180" s="115" t="s">
        <v>2490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1:14" x14ac:dyDescent="0.3">
      <c r="A181" s="1" t="s">
        <v>20</v>
      </c>
      <c r="B181" s="1" t="s">
        <v>21</v>
      </c>
      <c r="C181" s="1" t="s">
        <v>22</v>
      </c>
      <c r="D181" s="1" t="s">
        <v>23</v>
      </c>
      <c r="E181" s="1" t="s">
        <v>24</v>
      </c>
      <c r="F181" s="1" t="s">
        <v>25</v>
      </c>
      <c r="G181" s="1" t="s">
        <v>26</v>
      </c>
      <c r="H181" s="1" t="s">
        <v>27</v>
      </c>
      <c r="I181" s="1" t="s">
        <v>28</v>
      </c>
      <c r="J181" s="1" t="s">
        <v>29</v>
      </c>
      <c r="K181" s="1"/>
      <c r="L181" s="1"/>
    </row>
    <row r="182" spans="1:14" x14ac:dyDescent="0.3">
      <c r="A182" s="1" t="s">
        <v>2</v>
      </c>
      <c r="B182" s="1" t="s">
        <v>2481</v>
      </c>
      <c r="C182" s="1">
        <v>1210</v>
      </c>
      <c r="D182" s="1">
        <v>1266.9000000000001</v>
      </c>
      <c r="E182" s="1">
        <v>1270.2</v>
      </c>
      <c r="F182" s="1">
        <v>1295.4000000000001</v>
      </c>
      <c r="G182" s="1">
        <v>1282</v>
      </c>
      <c r="H182" s="1">
        <v>1282</v>
      </c>
      <c r="I182" s="1">
        <v>1282</v>
      </c>
      <c r="J182" s="1">
        <v>1282</v>
      </c>
      <c r="K182" s="1"/>
      <c r="L182" s="1"/>
    </row>
    <row r="183" spans="1:14" x14ac:dyDescent="0.3">
      <c r="A183" s="1" t="s">
        <v>2</v>
      </c>
      <c r="B183" s="1" t="s">
        <v>2482</v>
      </c>
      <c r="C183" s="1">
        <v>581</v>
      </c>
      <c r="D183" s="1">
        <v>602.29999999999995</v>
      </c>
      <c r="E183" s="1">
        <v>603.6</v>
      </c>
      <c r="F183" s="1">
        <v>613.6</v>
      </c>
      <c r="G183" s="1">
        <v>624</v>
      </c>
      <c r="H183" s="1">
        <v>683.7</v>
      </c>
      <c r="I183" s="1">
        <v>0</v>
      </c>
      <c r="J183" s="1"/>
      <c r="K183" s="1"/>
      <c r="L183" s="1"/>
    </row>
    <row r="184" spans="1:14" x14ac:dyDescent="0.3">
      <c r="A184" s="1" t="s">
        <v>3</v>
      </c>
      <c r="B184" s="1" t="s">
        <v>2483</v>
      </c>
      <c r="C184" s="1">
        <v>782</v>
      </c>
      <c r="D184" s="1">
        <v>825</v>
      </c>
      <c r="E184" s="1">
        <v>828.8</v>
      </c>
      <c r="F184" s="1">
        <v>840.8</v>
      </c>
      <c r="G184" s="1">
        <v>841.4</v>
      </c>
      <c r="H184" s="1">
        <v>930.9</v>
      </c>
      <c r="I184" s="1">
        <v>1008</v>
      </c>
      <c r="J184" s="1">
        <v>1145.0999999999999</v>
      </c>
      <c r="K184" s="1"/>
      <c r="L184" s="1"/>
    </row>
    <row r="185" spans="1:14" x14ac:dyDescent="0.3">
      <c r="A185" s="1" t="s">
        <v>3</v>
      </c>
      <c r="B185" s="1" t="s">
        <v>2484</v>
      </c>
      <c r="C185" s="1">
        <v>738</v>
      </c>
      <c r="D185" s="1">
        <v>806.7</v>
      </c>
      <c r="E185" s="1">
        <v>809.8</v>
      </c>
      <c r="F185" s="1">
        <v>827.2</v>
      </c>
      <c r="G185" s="1">
        <v>827.8</v>
      </c>
      <c r="H185" s="1">
        <v>859.2</v>
      </c>
      <c r="I185" s="1">
        <v>1014.1</v>
      </c>
      <c r="J185" s="1">
        <v>1235.3</v>
      </c>
      <c r="K185" s="1"/>
      <c r="L185" s="1"/>
    </row>
    <row r="186" spans="1:14" x14ac:dyDescent="0.3">
      <c r="A186" s="1" t="s">
        <v>36</v>
      </c>
      <c r="B186" s="1" t="s">
        <v>2485</v>
      </c>
      <c r="C186" s="1">
        <v>825</v>
      </c>
      <c r="D186" s="1">
        <v>850.7</v>
      </c>
      <c r="E186" s="1">
        <v>880.1</v>
      </c>
      <c r="F186" s="1">
        <v>914.4</v>
      </c>
      <c r="G186" s="1">
        <v>914.6</v>
      </c>
      <c r="H186" s="1">
        <v>983</v>
      </c>
      <c r="I186" s="1">
        <v>1006</v>
      </c>
      <c r="J186" s="1">
        <v>0</v>
      </c>
      <c r="K186" s="1"/>
      <c r="L186" s="1"/>
    </row>
    <row r="187" spans="1:14" x14ac:dyDescent="0.3">
      <c r="A187" s="1" t="s">
        <v>40</v>
      </c>
      <c r="B187" s="1" t="s">
        <v>2486</v>
      </c>
      <c r="C187" s="1">
        <v>1765</v>
      </c>
      <c r="D187" s="1">
        <v>1282</v>
      </c>
      <c r="E187" s="1">
        <v>1282</v>
      </c>
      <c r="F187" s="1">
        <v>1282</v>
      </c>
      <c r="G187" s="1">
        <v>1282</v>
      </c>
      <c r="H187" s="1">
        <v>1282</v>
      </c>
      <c r="I187" s="1">
        <v>1282</v>
      </c>
      <c r="J187" s="1">
        <v>1282</v>
      </c>
      <c r="K187" s="1"/>
      <c r="L187" s="1"/>
    </row>
    <row r="188" spans="1:14" x14ac:dyDescent="0.3">
      <c r="A188" s="1" t="s">
        <v>40</v>
      </c>
      <c r="B188" s="1" t="s">
        <v>2487</v>
      </c>
      <c r="C188" s="1">
        <v>284</v>
      </c>
      <c r="D188" s="1">
        <v>365.8</v>
      </c>
      <c r="E188" s="1">
        <v>369.9</v>
      </c>
      <c r="F188" s="1">
        <v>451.5</v>
      </c>
      <c r="G188" s="1"/>
      <c r="H188" s="1"/>
      <c r="I188" s="1"/>
      <c r="J188" s="1"/>
      <c r="K188" s="1"/>
      <c r="L188" s="1"/>
    </row>
    <row r="189" spans="1:14" x14ac:dyDescent="0.3">
      <c r="A189" s="1" t="s">
        <v>40</v>
      </c>
      <c r="B189" s="1" t="s">
        <v>2488</v>
      </c>
      <c r="C189" s="1">
        <v>154</v>
      </c>
      <c r="D189" s="1">
        <v>231.4</v>
      </c>
      <c r="E189" s="1">
        <v>240.9</v>
      </c>
      <c r="F189" s="1">
        <v>0</v>
      </c>
      <c r="G189" s="1"/>
      <c r="H189" s="1"/>
      <c r="I189" s="1"/>
      <c r="J189" s="1"/>
      <c r="K189" s="1"/>
      <c r="L189" s="1"/>
    </row>
    <row r="190" spans="1:14" x14ac:dyDescent="0.3">
      <c r="A190" s="104" t="s">
        <v>83</v>
      </c>
      <c r="B190" s="1" t="s">
        <v>2489</v>
      </c>
      <c r="C190" s="1">
        <v>67</v>
      </c>
      <c r="D190" s="1">
        <v>77.400000000000006</v>
      </c>
      <c r="E190" s="1">
        <v>0</v>
      </c>
      <c r="F190" s="1"/>
      <c r="G190" s="1"/>
      <c r="H190" s="1"/>
      <c r="I190" s="1"/>
      <c r="J190" s="1"/>
      <c r="K190" s="1"/>
      <c r="L190" s="1"/>
    </row>
    <row r="191" spans="1:14" x14ac:dyDescent="0.3">
      <c r="A191" s="107" t="s">
        <v>2491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1:14" x14ac:dyDescent="0.3">
      <c r="A192" s="1" t="s">
        <v>20</v>
      </c>
      <c r="B192" s="1" t="s">
        <v>21</v>
      </c>
      <c r="C192" s="1" t="s">
        <v>22</v>
      </c>
      <c r="D192" s="1" t="s">
        <v>23</v>
      </c>
      <c r="E192" s="1" t="s">
        <v>24</v>
      </c>
      <c r="F192" s="1" t="s">
        <v>25</v>
      </c>
      <c r="G192" s="1" t="s">
        <v>26</v>
      </c>
      <c r="H192" s="1" t="s">
        <v>27</v>
      </c>
      <c r="I192" s="1" t="s">
        <v>28</v>
      </c>
      <c r="J192" s="1"/>
      <c r="K192" s="1"/>
      <c r="L192" s="1"/>
    </row>
    <row r="193" spans="1:12" x14ac:dyDescent="0.3">
      <c r="A193" s="1" t="s">
        <v>2</v>
      </c>
      <c r="B193" s="1" t="s">
        <v>2492</v>
      </c>
      <c r="C193" s="1">
        <v>1442</v>
      </c>
      <c r="D193" s="1">
        <v>1138</v>
      </c>
      <c r="E193" s="1">
        <v>1138</v>
      </c>
      <c r="F193" s="1">
        <v>1138</v>
      </c>
      <c r="G193" s="1">
        <v>1138</v>
      </c>
      <c r="H193" s="1">
        <v>1138</v>
      </c>
      <c r="I193" s="1">
        <v>1138</v>
      </c>
      <c r="J193" s="1"/>
      <c r="K193" s="1"/>
      <c r="L193" s="1"/>
    </row>
    <row r="194" spans="1:12" x14ac:dyDescent="0.3">
      <c r="A194" s="1" t="s">
        <v>2</v>
      </c>
      <c r="B194" s="1" t="s">
        <v>2493</v>
      </c>
      <c r="C194" s="1">
        <v>775</v>
      </c>
      <c r="D194" s="1">
        <v>1041.5</v>
      </c>
      <c r="E194" s="1">
        <v>1053.5</v>
      </c>
      <c r="F194" s="1">
        <v>1061.9000000000001</v>
      </c>
      <c r="G194" s="1">
        <v>1098.5</v>
      </c>
      <c r="H194" s="1">
        <v>1098.7</v>
      </c>
      <c r="I194" s="1">
        <v>1227.5999999999999</v>
      </c>
      <c r="J194" s="1"/>
      <c r="K194" s="1"/>
      <c r="L194" s="1"/>
    </row>
    <row r="195" spans="1:12" x14ac:dyDescent="0.3">
      <c r="A195" s="1" t="s">
        <v>3</v>
      </c>
      <c r="B195" s="1" t="s">
        <v>2494</v>
      </c>
      <c r="C195" s="1">
        <v>1075</v>
      </c>
      <c r="D195" s="1">
        <v>1087.5999999999999</v>
      </c>
      <c r="E195" s="1">
        <v>1118.9000000000001</v>
      </c>
      <c r="F195" s="1">
        <v>1418.3</v>
      </c>
      <c r="G195" s="1">
        <v>1138</v>
      </c>
      <c r="H195" s="1">
        <v>1138</v>
      </c>
      <c r="I195" s="1">
        <v>1138</v>
      </c>
      <c r="J195" s="1"/>
      <c r="K195" s="1"/>
      <c r="L195" s="1"/>
    </row>
    <row r="196" spans="1:12" x14ac:dyDescent="0.3">
      <c r="A196" s="1" t="s">
        <v>3</v>
      </c>
      <c r="B196" s="1" t="s">
        <v>800</v>
      </c>
      <c r="C196" s="1">
        <v>387</v>
      </c>
      <c r="D196" s="1">
        <v>388.9</v>
      </c>
      <c r="E196" s="1">
        <v>413.9</v>
      </c>
      <c r="F196" s="1">
        <v>0</v>
      </c>
      <c r="G196" s="1"/>
      <c r="H196" s="1"/>
      <c r="I196" s="1"/>
      <c r="J196" s="1"/>
      <c r="K196" s="1"/>
      <c r="L196" s="1"/>
    </row>
    <row r="197" spans="1:12" x14ac:dyDescent="0.3">
      <c r="A197" s="1" t="s">
        <v>36</v>
      </c>
      <c r="B197" s="1" t="s">
        <v>2495</v>
      </c>
      <c r="C197" s="1">
        <v>1067</v>
      </c>
      <c r="D197" s="1">
        <v>1070</v>
      </c>
      <c r="E197" s="1">
        <v>1079</v>
      </c>
      <c r="F197" s="1">
        <v>1100</v>
      </c>
      <c r="G197" s="1">
        <v>1141.5</v>
      </c>
      <c r="H197" s="1">
        <v>1138</v>
      </c>
      <c r="I197" s="1">
        <v>1138</v>
      </c>
      <c r="J197" s="1"/>
      <c r="K197" s="1"/>
      <c r="L197" s="1"/>
    </row>
    <row r="198" spans="1:12" x14ac:dyDescent="0.3">
      <c r="A198" s="1" t="s">
        <v>2397</v>
      </c>
      <c r="B198" s="1" t="s">
        <v>2496</v>
      </c>
      <c r="C198" s="1">
        <v>728</v>
      </c>
      <c r="D198" s="1">
        <v>732.8</v>
      </c>
      <c r="E198" s="1">
        <v>849.8</v>
      </c>
      <c r="F198" s="1">
        <v>891.1</v>
      </c>
      <c r="G198" s="1">
        <v>945.7</v>
      </c>
      <c r="H198" s="1">
        <v>947</v>
      </c>
      <c r="I198" s="1">
        <v>0</v>
      </c>
      <c r="J198" s="1"/>
      <c r="K198" s="1"/>
      <c r="L198" s="1"/>
    </row>
    <row r="199" spans="1:12" x14ac:dyDescent="0.3">
      <c r="A199" s="1" t="s">
        <v>2397</v>
      </c>
      <c r="B199" s="1" t="s">
        <v>2497</v>
      </c>
      <c r="C199" s="1">
        <v>214</v>
      </c>
      <c r="D199" s="1">
        <v>215.9</v>
      </c>
      <c r="E199" s="1">
        <v>0</v>
      </c>
      <c r="F199" s="1"/>
      <c r="G199" s="1"/>
      <c r="H199" s="1"/>
      <c r="I199" s="1"/>
      <c r="J199" s="1"/>
      <c r="K199" s="1"/>
      <c r="L199" s="1"/>
    </row>
  </sheetData>
  <mergeCells count="21">
    <mergeCell ref="A180:L180"/>
    <mergeCell ref="A191:L191"/>
    <mergeCell ref="A117:L117"/>
    <mergeCell ref="A126:L126"/>
    <mergeCell ref="A133:L133"/>
    <mergeCell ref="A142:L142"/>
    <mergeCell ref="A149:L149"/>
    <mergeCell ref="A158:L158"/>
    <mergeCell ref="A166:N166"/>
    <mergeCell ref="A107:L107"/>
    <mergeCell ref="A1:L1"/>
    <mergeCell ref="A10:L10"/>
    <mergeCell ref="A22:L22"/>
    <mergeCell ref="A33:L33"/>
    <mergeCell ref="A43:L43"/>
    <mergeCell ref="A51:L51"/>
    <mergeCell ref="A60:L60"/>
    <mergeCell ref="A70:L70"/>
    <mergeCell ref="A80:L80"/>
    <mergeCell ref="A90:L90"/>
    <mergeCell ref="A97:L97"/>
  </mergeCells>
  <conditionalFormatting sqref="A9">
    <cfRule type="containsText" dxfId="1139" priority="193" operator="containsText" text="Independent">
      <formula>NOT(ISERROR(SEARCH("Independent",A9)))</formula>
    </cfRule>
    <cfRule type="containsText" dxfId="1138" priority="194" operator="containsText" text="Lib Dem">
      <formula>NOT(ISERROR(SEARCH("Lib Dem",A9)))</formula>
    </cfRule>
    <cfRule type="containsText" dxfId="1137" priority="195" operator="containsText" text="Green">
      <formula>NOT(ISERROR(SEARCH("Green",A9)))</formula>
    </cfRule>
    <cfRule type="containsText" dxfId="1136" priority="196" operator="containsText" text="Conservative">
      <formula>NOT(ISERROR(SEARCH("Conservative",A9)))</formula>
    </cfRule>
    <cfRule type="containsText" dxfId="1135" priority="197" operator="containsText" text="Labour">
      <formula>NOT(ISERROR(SEARCH("Labour",A9)))</formula>
    </cfRule>
    <cfRule type="containsText" dxfId="1134" priority="198" operator="containsText" text="SNP">
      <formula>NOT(ISERROR(SEARCH("SNP",A9)))</formula>
    </cfRule>
  </conditionalFormatting>
  <conditionalFormatting sqref="A3:A8">
    <cfRule type="containsText" dxfId="1133" priority="187" operator="containsText" text="Independent">
      <formula>NOT(ISERROR(SEARCH("Independent",A3)))</formula>
    </cfRule>
    <cfRule type="containsText" dxfId="1132" priority="188" operator="containsText" text="Lib Dem">
      <formula>NOT(ISERROR(SEARCH("Lib Dem",A3)))</formula>
    </cfRule>
    <cfRule type="containsText" dxfId="1131" priority="189" operator="containsText" text="Green">
      <formula>NOT(ISERROR(SEARCH("Green",A3)))</formula>
    </cfRule>
    <cfRule type="containsText" dxfId="1130" priority="190" operator="containsText" text="Conservative">
      <formula>NOT(ISERROR(SEARCH("Conservative",A3)))</formula>
    </cfRule>
    <cfRule type="containsText" dxfId="1129" priority="191" operator="containsText" text="Labour">
      <formula>NOT(ISERROR(SEARCH("Labour",A3)))</formula>
    </cfRule>
    <cfRule type="containsText" dxfId="1128" priority="192" operator="containsText" text="SNP">
      <formula>NOT(ISERROR(SEARCH("SNP",A3)))</formula>
    </cfRule>
  </conditionalFormatting>
  <conditionalFormatting sqref="A12:A19">
    <cfRule type="containsText" dxfId="1127" priority="181" operator="containsText" text="Independent">
      <formula>NOT(ISERROR(SEARCH("Independent",A12)))</formula>
    </cfRule>
    <cfRule type="containsText" dxfId="1126" priority="182" operator="containsText" text="Lib Dem">
      <formula>NOT(ISERROR(SEARCH("Lib Dem",A12)))</formula>
    </cfRule>
    <cfRule type="containsText" dxfId="1125" priority="183" operator="containsText" text="Green">
      <formula>NOT(ISERROR(SEARCH("Green",A12)))</formula>
    </cfRule>
    <cfRule type="containsText" dxfId="1124" priority="184" operator="containsText" text="Conservative">
      <formula>NOT(ISERROR(SEARCH("Conservative",A12)))</formula>
    </cfRule>
    <cfRule type="containsText" dxfId="1123" priority="185" operator="containsText" text="Labour">
      <formula>NOT(ISERROR(SEARCH("Labour",A12)))</formula>
    </cfRule>
    <cfRule type="containsText" dxfId="1122" priority="186" operator="containsText" text="SNP">
      <formula>NOT(ISERROR(SEARCH("SNP",A12)))</formula>
    </cfRule>
  </conditionalFormatting>
  <conditionalFormatting sqref="A20">
    <cfRule type="containsText" dxfId="1121" priority="175" operator="containsText" text="Independent">
      <formula>NOT(ISERROR(SEARCH("Independent",A20)))</formula>
    </cfRule>
    <cfRule type="containsText" dxfId="1120" priority="176" operator="containsText" text="Lib Dem">
      <formula>NOT(ISERROR(SEARCH("Lib Dem",A20)))</formula>
    </cfRule>
    <cfRule type="containsText" dxfId="1119" priority="177" operator="containsText" text="Green">
      <formula>NOT(ISERROR(SEARCH("Green",A20)))</formula>
    </cfRule>
    <cfRule type="containsText" dxfId="1118" priority="178" operator="containsText" text="Conservative">
      <formula>NOT(ISERROR(SEARCH("Conservative",A20)))</formula>
    </cfRule>
    <cfRule type="containsText" dxfId="1117" priority="179" operator="containsText" text="Labour">
      <formula>NOT(ISERROR(SEARCH("Labour",A20)))</formula>
    </cfRule>
    <cfRule type="containsText" dxfId="1116" priority="180" operator="containsText" text="SNP">
      <formula>NOT(ISERROR(SEARCH("SNP",A20)))</formula>
    </cfRule>
  </conditionalFormatting>
  <conditionalFormatting sqref="A21">
    <cfRule type="containsText" dxfId="1115" priority="169" operator="containsText" text="Independent">
      <formula>NOT(ISERROR(SEARCH("Independent",A21)))</formula>
    </cfRule>
    <cfRule type="containsText" dxfId="1114" priority="170" operator="containsText" text="Lib Dem">
      <formula>NOT(ISERROR(SEARCH("Lib Dem",A21)))</formula>
    </cfRule>
    <cfRule type="containsText" dxfId="1113" priority="171" operator="containsText" text="Green">
      <formula>NOT(ISERROR(SEARCH("Green",A21)))</formula>
    </cfRule>
    <cfRule type="containsText" dxfId="1112" priority="172" operator="containsText" text="Conservative">
      <formula>NOT(ISERROR(SEARCH("Conservative",A21)))</formula>
    </cfRule>
    <cfRule type="containsText" dxfId="1111" priority="173" operator="containsText" text="Labour">
      <formula>NOT(ISERROR(SEARCH("Labour",A21)))</formula>
    </cfRule>
    <cfRule type="containsText" dxfId="1110" priority="174" operator="containsText" text="SNP">
      <formula>NOT(ISERROR(SEARCH("SNP",A21)))</formula>
    </cfRule>
  </conditionalFormatting>
  <conditionalFormatting sqref="A24:A31">
    <cfRule type="containsText" dxfId="1109" priority="163" operator="containsText" text="Independent">
      <formula>NOT(ISERROR(SEARCH("Independent",A24)))</formula>
    </cfRule>
    <cfRule type="containsText" dxfId="1108" priority="164" operator="containsText" text="Lib Dem">
      <formula>NOT(ISERROR(SEARCH("Lib Dem",A24)))</formula>
    </cfRule>
    <cfRule type="containsText" dxfId="1107" priority="165" operator="containsText" text="Green">
      <formula>NOT(ISERROR(SEARCH("Green",A24)))</formula>
    </cfRule>
    <cfRule type="containsText" dxfId="1106" priority="166" operator="containsText" text="Conservative">
      <formula>NOT(ISERROR(SEARCH("Conservative",A24)))</formula>
    </cfRule>
    <cfRule type="containsText" dxfId="1105" priority="167" operator="containsText" text="Labour">
      <formula>NOT(ISERROR(SEARCH("Labour",A24)))</formula>
    </cfRule>
    <cfRule type="containsText" dxfId="1104" priority="168" operator="containsText" text="SNP">
      <formula>NOT(ISERROR(SEARCH("SNP",A24)))</formula>
    </cfRule>
  </conditionalFormatting>
  <conditionalFormatting sqref="A32">
    <cfRule type="containsText" dxfId="1103" priority="157" operator="containsText" text="Independent">
      <formula>NOT(ISERROR(SEARCH("Independent",A32)))</formula>
    </cfRule>
    <cfRule type="containsText" dxfId="1102" priority="158" operator="containsText" text="Lib Dem">
      <formula>NOT(ISERROR(SEARCH("Lib Dem",A32)))</formula>
    </cfRule>
    <cfRule type="containsText" dxfId="1101" priority="159" operator="containsText" text="Green">
      <formula>NOT(ISERROR(SEARCH("Green",A32)))</formula>
    </cfRule>
    <cfRule type="containsText" dxfId="1100" priority="160" operator="containsText" text="Conservative">
      <formula>NOT(ISERROR(SEARCH("Conservative",A32)))</formula>
    </cfRule>
    <cfRule type="containsText" dxfId="1099" priority="161" operator="containsText" text="Labour">
      <formula>NOT(ISERROR(SEARCH("Labour",A32)))</formula>
    </cfRule>
    <cfRule type="containsText" dxfId="1098" priority="162" operator="containsText" text="SNP">
      <formula>NOT(ISERROR(SEARCH("SNP",A32)))</formula>
    </cfRule>
  </conditionalFormatting>
  <conditionalFormatting sqref="A35:A41">
    <cfRule type="containsText" dxfId="1097" priority="151" operator="containsText" text="Independent">
      <formula>NOT(ISERROR(SEARCH("Independent",A35)))</formula>
    </cfRule>
    <cfRule type="containsText" dxfId="1096" priority="152" operator="containsText" text="Lib Dem">
      <formula>NOT(ISERROR(SEARCH("Lib Dem",A35)))</formula>
    </cfRule>
    <cfRule type="containsText" dxfId="1095" priority="153" operator="containsText" text="Green">
      <formula>NOT(ISERROR(SEARCH("Green",A35)))</formula>
    </cfRule>
    <cfRule type="containsText" dxfId="1094" priority="154" operator="containsText" text="Conservative">
      <formula>NOT(ISERROR(SEARCH("Conservative",A35)))</formula>
    </cfRule>
    <cfRule type="containsText" dxfId="1093" priority="155" operator="containsText" text="Labour">
      <formula>NOT(ISERROR(SEARCH("Labour",A35)))</formula>
    </cfRule>
    <cfRule type="containsText" dxfId="1092" priority="156" operator="containsText" text="SNP">
      <formula>NOT(ISERROR(SEARCH("SNP",A35)))</formula>
    </cfRule>
  </conditionalFormatting>
  <conditionalFormatting sqref="A42">
    <cfRule type="containsText" dxfId="1091" priority="145" operator="containsText" text="Independent">
      <formula>NOT(ISERROR(SEARCH("Independent",A42)))</formula>
    </cfRule>
    <cfRule type="containsText" dxfId="1090" priority="146" operator="containsText" text="Lib Dem">
      <formula>NOT(ISERROR(SEARCH("Lib Dem",A42)))</formula>
    </cfRule>
    <cfRule type="containsText" dxfId="1089" priority="147" operator="containsText" text="Green">
      <formula>NOT(ISERROR(SEARCH("Green",A42)))</formula>
    </cfRule>
    <cfRule type="containsText" dxfId="1088" priority="148" operator="containsText" text="Conservative">
      <formula>NOT(ISERROR(SEARCH("Conservative",A42)))</formula>
    </cfRule>
    <cfRule type="containsText" dxfId="1087" priority="149" operator="containsText" text="Labour">
      <formula>NOT(ISERROR(SEARCH("Labour",A42)))</formula>
    </cfRule>
    <cfRule type="containsText" dxfId="1086" priority="150" operator="containsText" text="SNP">
      <formula>NOT(ISERROR(SEARCH("SNP",A42)))</formula>
    </cfRule>
  </conditionalFormatting>
  <conditionalFormatting sqref="A45:A50">
    <cfRule type="containsText" dxfId="1085" priority="139" operator="containsText" text="Independent">
      <formula>NOT(ISERROR(SEARCH("Independent",A45)))</formula>
    </cfRule>
    <cfRule type="containsText" dxfId="1084" priority="140" operator="containsText" text="Lib Dem">
      <formula>NOT(ISERROR(SEARCH("Lib Dem",A45)))</formula>
    </cfRule>
    <cfRule type="containsText" dxfId="1083" priority="141" operator="containsText" text="Green">
      <formula>NOT(ISERROR(SEARCH("Green",A45)))</formula>
    </cfRule>
    <cfRule type="containsText" dxfId="1082" priority="142" operator="containsText" text="Conservative">
      <formula>NOT(ISERROR(SEARCH("Conservative",A45)))</formula>
    </cfRule>
    <cfRule type="containsText" dxfId="1081" priority="143" operator="containsText" text="Labour">
      <formula>NOT(ISERROR(SEARCH("Labour",A45)))</formula>
    </cfRule>
    <cfRule type="containsText" dxfId="1080" priority="144" operator="containsText" text="SNP">
      <formula>NOT(ISERROR(SEARCH("SNP",A45)))</formula>
    </cfRule>
  </conditionalFormatting>
  <conditionalFormatting sqref="A53:A58">
    <cfRule type="containsText" dxfId="1079" priority="133" operator="containsText" text="Independent">
      <formula>NOT(ISERROR(SEARCH("Independent",A53)))</formula>
    </cfRule>
    <cfRule type="containsText" dxfId="1078" priority="134" operator="containsText" text="Lib Dem">
      <formula>NOT(ISERROR(SEARCH("Lib Dem",A53)))</formula>
    </cfRule>
    <cfRule type="containsText" dxfId="1077" priority="135" operator="containsText" text="Green">
      <formula>NOT(ISERROR(SEARCH("Green",A53)))</formula>
    </cfRule>
    <cfRule type="containsText" dxfId="1076" priority="136" operator="containsText" text="Conservative">
      <formula>NOT(ISERROR(SEARCH("Conservative",A53)))</formula>
    </cfRule>
    <cfRule type="containsText" dxfId="1075" priority="137" operator="containsText" text="Labour">
      <formula>NOT(ISERROR(SEARCH("Labour",A53)))</formula>
    </cfRule>
    <cfRule type="containsText" dxfId="1074" priority="138" operator="containsText" text="SNP">
      <formula>NOT(ISERROR(SEARCH("SNP",A53)))</formula>
    </cfRule>
  </conditionalFormatting>
  <conditionalFormatting sqref="A59">
    <cfRule type="containsText" dxfId="1073" priority="127" operator="containsText" text="Independent">
      <formula>NOT(ISERROR(SEARCH("Independent",A59)))</formula>
    </cfRule>
    <cfRule type="containsText" dxfId="1072" priority="128" operator="containsText" text="Lib Dem">
      <formula>NOT(ISERROR(SEARCH("Lib Dem",A59)))</formula>
    </cfRule>
    <cfRule type="containsText" dxfId="1071" priority="129" operator="containsText" text="Green">
      <formula>NOT(ISERROR(SEARCH("Green",A59)))</formula>
    </cfRule>
    <cfRule type="containsText" dxfId="1070" priority="130" operator="containsText" text="Conservative">
      <formula>NOT(ISERROR(SEARCH("Conservative",A59)))</formula>
    </cfRule>
    <cfRule type="containsText" dxfId="1069" priority="131" operator="containsText" text="Labour">
      <formula>NOT(ISERROR(SEARCH("Labour",A59)))</formula>
    </cfRule>
    <cfRule type="containsText" dxfId="1068" priority="132" operator="containsText" text="SNP">
      <formula>NOT(ISERROR(SEARCH("SNP",A59)))</formula>
    </cfRule>
  </conditionalFormatting>
  <conditionalFormatting sqref="A62:A69">
    <cfRule type="containsText" dxfId="1067" priority="121" operator="containsText" text="Independent">
      <formula>NOT(ISERROR(SEARCH("Independent",A62)))</formula>
    </cfRule>
    <cfRule type="containsText" dxfId="1066" priority="122" operator="containsText" text="Lib Dem">
      <formula>NOT(ISERROR(SEARCH("Lib Dem",A62)))</formula>
    </cfRule>
    <cfRule type="containsText" dxfId="1065" priority="123" operator="containsText" text="Green">
      <formula>NOT(ISERROR(SEARCH("Green",A62)))</formula>
    </cfRule>
    <cfRule type="containsText" dxfId="1064" priority="124" operator="containsText" text="Conservative">
      <formula>NOT(ISERROR(SEARCH("Conservative",A62)))</formula>
    </cfRule>
    <cfRule type="containsText" dxfId="1063" priority="125" operator="containsText" text="Labour">
      <formula>NOT(ISERROR(SEARCH("Labour",A62)))</formula>
    </cfRule>
    <cfRule type="containsText" dxfId="1062" priority="126" operator="containsText" text="SNP">
      <formula>NOT(ISERROR(SEARCH("SNP",A62)))</formula>
    </cfRule>
  </conditionalFormatting>
  <conditionalFormatting sqref="A79">
    <cfRule type="containsText" dxfId="1061" priority="109" operator="containsText" text="Independent">
      <formula>NOT(ISERROR(SEARCH("Independent",A79)))</formula>
    </cfRule>
    <cfRule type="containsText" dxfId="1060" priority="110" operator="containsText" text="Lib Dem">
      <formula>NOT(ISERROR(SEARCH("Lib Dem",A79)))</formula>
    </cfRule>
    <cfRule type="containsText" dxfId="1059" priority="111" operator="containsText" text="Green">
      <formula>NOT(ISERROR(SEARCH("Green",A79)))</formula>
    </cfRule>
    <cfRule type="containsText" dxfId="1058" priority="112" operator="containsText" text="Conservative">
      <formula>NOT(ISERROR(SEARCH("Conservative",A79)))</formula>
    </cfRule>
    <cfRule type="containsText" dxfId="1057" priority="113" operator="containsText" text="Labour">
      <formula>NOT(ISERROR(SEARCH("Labour",A79)))</formula>
    </cfRule>
    <cfRule type="containsText" dxfId="1056" priority="114" operator="containsText" text="SNP">
      <formula>NOT(ISERROR(SEARCH("SNP",A79)))</formula>
    </cfRule>
  </conditionalFormatting>
  <conditionalFormatting sqref="A72:A78">
    <cfRule type="containsText" dxfId="1055" priority="103" operator="containsText" text="Independent">
      <formula>NOT(ISERROR(SEARCH("Independent",A72)))</formula>
    </cfRule>
    <cfRule type="containsText" dxfId="1054" priority="104" operator="containsText" text="Lib Dem">
      <formula>NOT(ISERROR(SEARCH("Lib Dem",A72)))</formula>
    </cfRule>
    <cfRule type="containsText" dxfId="1053" priority="105" operator="containsText" text="Green">
      <formula>NOT(ISERROR(SEARCH("Green",A72)))</formula>
    </cfRule>
    <cfRule type="containsText" dxfId="1052" priority="106" operator="containsText" text="Conservative">
      <formula>NOT(ISERROR(SEARCH("Conservative",A72)))</formula>
    </cfRule>
    <cfRule type="containsText" dxfId="1051" priority="107" operator="containsText" text="Labour">
      <formula>NOT(ISERROR(SEARCH("Labour",A72)))</formula>
    </cfRule>
    <cfRule type="containsText" dxfId="1050" priority="108" operator="containsText" text="SNP">
      <formula>NOT(ISERROR(SEARCH("SNP",A72)))</formula>
    </cfRule>
  </conditionalFormatting>
  <conditionalFormatting sqref="A82:A89">
    <cfRule type="containsText" dxfId="1049" priority="97" operator="containsText" text="Independent">
      <formula>NOT(ISERROR(SEARCH("Independent",A82)))</formula>
    </cfRule>
    <cfRule type="containsText" dxfId="1048" priority="98" operator="containsText" text="Lib Dem">
      <formula>NOT(ISERROR(SEARCH("Lib Dem",A82)))</formula>
    </cfRule>
    <cfRule type="containsText" dxfId="1047" priority="99" operator="containsText" text="Green">
      <formula>NOT(ISERROR(SEARCH("Green",A82)))</formula>
    </cfRule>
    <cfRule type="containsText" dxfId="1046" priority="100" operator="containsText" text="Conservative">
      <formula>NOT(ISERROR(SEARCH("Conservative",A82)))</formula>
    </cfRule>
    <cfRule type="containsText" dxfId="1045" priority="101" operator="containsText" text="Labour">
      <formula>NOT(ISERROR(SEARCH("Labour",A82)))</formula>
    </cfRule>
    <cfRule type="containsText" dxfId="1044" priority="102" operator="containsText" text="SNP">
      <formula>NOT(ISERROR(SEARCH("SNP",A82)))</formula>
    </cfRule>
  </conditionalFormatting>
  <conditionalFormatting sqref="A92:A96">
    <cfRule type="containsText" dxfId="1043" priority="91" operator="containsText" text="Independent">
      <formula>NOT(ISERROR(SEARCH("Independent",A92)))</formula>
    </cfRule>
    <cfRule type="containsText" dxfId="1042" priority="92" operator="containsText" text="Lib Dem">
      <formula>NOT(ISERROR(SEARCH("Lib Dem",A92)))</formula>
    </cfRule>
    <cfRule type="containsText" dxfId="1041" priority="93" operator="containsText" text="Green">
      <formula>NOT(ISERROR(SEARCH("Green",A92)))</formula>
    </cfRule>
    <cfRule type="containsText" dxfId="1040" priority="94" operator="containsText" text="Conservative">
      <formula>NOT(ISERROR(SEARCH("Conservative",A92)))</formula>
    </cfRule>
    <cfRule type="containsText" dxfId="1039" priority="95" operator="containsText" text="Labour">
      <formula>NOT(ISERROR(SEARCH("Labour",A92)))</formula>
    </cfRule>
    <cfRule type="containsText" dxfId="1038" priority="96" operator="containsText" text="SNP">
      <formula>NOT(ISERROR(SEARCH("SNP",A92)))</formula>
    </cfRule>
  </conditionalFormatting>
  <conditionalFormatting sqref="A99:A106">
    <cfRule type="containsText" dxfId="1037" priority="85" operator="containsText" text="Independent">
      <formula>NOT(ISERROR(SEARCH("Independent",A99)))</formula>
    </cfRule>
    <cfRule type="containsText" dxfId="1036" priority="86" operator="containsText" text="Lib Dem">
      <formula>NOT(ISERROR(SEARCH("Lib Dem",A99)))</formula>
    </cfRule>
    <cfRule type="containsText" dxfId="1035" priority="87" operator="containsText" text="Green">
      <formula>NOT(ISERROR(SEARCH("Green",A99)))</formula>
    </cfRule>
    <cfRule type="containsText" dxfId="1034" priority="88" operator="containsText" text="Conservative">
      <formula>NOT(ISERROR(SEARCH("Conservative",A99)))</formula>
    </cfRule>
    <cfRule type="containsText" dxfId="1033" priority="89" operator="containsText" text="Labour">
      <formula>NOT(ISERROR(SEARCH("Labour",A99)))</formula>
    </cfRule>
    <cfRule type="containsText" dxfId="1032" priority="90" operator="containsText" text="SNP">
      <formula>NOT(ISERROR(SEARCH("SNP",A99)))</formula>
    </cfRule>
  </conditionalFormatting>
  <conditionalFormatting sqref="A109:A116">
    <cfRule type="containsText" dxfId="1031" priority="79" operator="containsText" text="Independent">
      <formula>NOT(ISERROR(SEARCH("Independent",A109)))</formula>
    </cfRule>
    <cfRule type="containsText" dxfId="1030" priority="80" operator="containsText" text="Lib Dem">
      <formula>NOT(ISERROR(SEARCH("Lib Dem",A109)))</formula>
    </cfRule>
    <cfRule type="containsText" dxfId="1029" priority="81" operator="containsText" text="Green">
      <formula>NOT(ISERROR(SEARCH("Green",A109)))</formula>
    </cfRule>
    <cfRule type="containsText" dxfId="1028" priority="82" operator="containsText" text="Conservative">
      <formula>NOT(ISERROR(SEARCH("Conservative",A109)))</formula>
    </cfRule>
    <cfRule type="containsText" dxfId="1027" priority="83" operator="containsText" text="Labour">
      <formula>NOT(ISERROR(SEARCH("Labour",A109)))</formula>
    </cfRule>
    <cfRule type="containsText" dxfId="1026" priority="84" operator="containsText" text="SNP">
      <formula>NOT(ISERROR(SEARCH("SNP",A109)))</formula>
    </cfRule>
  </conditionalFormatting>
  <conditionalFormatting sqref="A119:A125">
    <cfRule type="containsText" dxfId="1025" priority="73" operator="containsText" text="Independent">
      <formula>NOT(ISERROR(SEARCH("Independent",A119)))</formula>
    </cfRule>
    <cfRule type="containsText" dxfId="1024" priority="74" operator="containsText" text="Lib Dem">
      <formula>NOT(ISERROR(SEARCH("Lib Dem",A119)))</formula>
    </cfRule>
    <cfRule type="containsText" dxfId="1023" priority="75" operator="containsText" text="Green">
      <formula>NOT(ISERROR(SEARCH("Green",A119)))</formula>
    </cfRule>
    <cfRule type="containsText" dxfId="1022" priority="76" operator="containsText" text="Conservative">
      <formula>NOT(ISERROR(SEARCH("Conservative",A119)))</formula>
    </cfRule>
    <cfRule type="containsText" dxfId="1021" priority="77" operator="containsText" text="Labour">
      <formula>NOT(ISERROR(SEARCH("Labour",A119)))</formula>
    </cfRule>
    <cfRule type="containsText" dxfId="1020" priority="78" operator="containsText" text="SNP">
      <formula>NOT(ISERROR(SEARCH("SNP",A119)))</formula>
    </cfRule>
  </conditionalFormatting>
  <conditionalFormatting sqref="A128:A132">
    <cfRule type="containsText" dxfId="1019" priority="67" operator="containsText" text="Independent">
      <formula>NOT(ISERROR(SEARCH("Independent",A128)))</formula>
    </cfRule>
    <cfRule type="containsText" dxfId="1018" priority="68" operator="containsText" text="Lib Dem">
      <formula>NOT(ISERROR(SEARCH("Lib Dem",A128)))</formula>
    </cfRule>
    <cfRule type="containsText" dxfId="1017" priority="69" operator="containsText" text="Green">
      <formula>NOT(ISERROR(SEARCH("Green",A128)))</formula>
    </cfRule>
    <cfRule type="containsText" dxfId="1016" priority="70" operator="containsText" text="Conservative">
      <formula>NOT(ISERROR(SEARCH("Conservative",A128)))</formula>
    </cfRule>
    <cfRule type="containsText" dxfId="1015" priority="71" operator="containsText" text="Labour">
      <formula>NOT(ISERROR(SEARCH("Labour",A128)))</formula>
    </cfRule>
    <cfRule type="containsText" dxfId="1014" priority="72" operator="containsText" text="SNP">
      <formula>NOT(ISERROR(SEARCH("SNP",A128)))</formula>
    </cfRule>
  </conditionalFormatting>
  <conditionalFormatting sqref="A135:A141">
    <cfRule type="containsText" dxfId="1013" priority="61" operator="containsText" text="Independent">
      <formula>NOT(ISERROR(SEARCH("Independent",A135)))</formula>
    </cfRule>
    <cfRule type="containsText" dxfId="1012" priority="62" operator="containsText" text="Lib Dem">
      <formula>NOT(ISERROR(SEARCH("Lib Dem",A135)))</formula>
    </cfRule>
    <cfRule type="containsText" dxfId="1011" priority="63" operator="containsText" text="Green">
      <formula>NOT(ISERROR(SEARCH("Green",A135)))</formula>
    </cfRule>
    <cfRule type="containsText" dxfId="1010" priority="64" operator="containsText" text="Conservative">
      <formula>NOT(ISERROR(SEARCH("Conservative",A135)))</formula>
    </cfRule>
    <cfRule type="containsText" dxfId="1009" priority="65" operator="containsText" text="Labour">
      <formula>NOT(ISERROR(SEARCH("Labour",A135)))</formula>
    </cfRule>
    <cfRule type="containsText" dxfId="1008" priority="66" operator="containsText" text="SNP">
      <formula>NOT(ISERROR(SEARCH("SNP",A135)))</formula>
    </cfRule>
  </conditionalFormatting>
  <conditionalFormatting sqref="A144:A148">
    <cfRule type="containsText" dxfId="1007" priority="55" operator="containsText" text="Independent">
      <formula>NOT(ISERROR(SEARCH("Independent",A144)))</formula>
    </cfRule>
    <cfRule type="containsText" dxfId="1006" priority="56" operator="containsText" text="Lib Dem">
      <formula>NOT(ISERROR(SEARCH("Lib Dem",A144)))</formula>
    </cfRule>
    <cfRule type="containsText" dxfId="1005" priority="57" operator="containsText" text="Green">
      <formula>NOT(ISERROR(SEARCH("Green",A144)))</formula>
    </cfRule>
    <cfRule type="containsText" dxfId="1004" priority="58" operator="containsText" text="Conservative">
      <formula>NOT(ISERROR(SEARCH("Conservative",A144)))</formula>
    </cfRule>
    <cfRule type="containsText" dxfId="1003" priority="59" operator="containsText" text="Labour">
      <formula>NOT(ISERROR(SEARCH("Labour",A144)))</formula>
    </cfRule>
    <cfRule type="containsText" dxfId="1002" priority="60" operator="containsText" text="SNP">
      <formula>NOT(ISERROR(SEARCH("SNP",A144)))</formula>
    </cfRule>
  </conditionalFormatting>
  <conditionalFormatting sqref="A151:A157">
    <cfRule type="containsText" dxfId="1001" priority="49" operator="containsText" text="Independent">
      <formula>NOT(ISERROR(SEARCH("Independent",A151)))</formula>
    </cfRule>
    <cfRule type="containsText" dxfId="1000" priority="50" operator="containsText" text="Lib Dem">
      <formula>NOT(ISERROR(SEARCH("Lib Dem",A151)))</formula>
    </cfRule>
    <cfRule type="containsText" dxfId="999" priority="51" operator="containsText" text="Green">
      <formula>NOT(ISERROR(SEARCH("Green",A151)))</formula>
    </cfRule>
    <cfRule type="containsText" dxfId="998" priority="52" operator="containsText" text="Conservative">
      <formula>NOT(ISERROR(SEARCH("Conservative",A151)))</formula>
    </cfRule>
    <cfRule type="containsText" dxfId="997" priority="53" operator="containsText" text="Labour">
      <formula>NOT(ISERROR(SEARCH("Labour",A151)))</formula>
    </cfRule>
    <cfRule type="containsText" dxfId="996" priority="54" operator="containsText" text="SNP">
      <formula>NOT(ISERROR(SEARCH("SNP",A151)))</formula>
    </cfRule>
  </conditionalFormatting>
  <conditionalFormatting sqref="A160:A164">
    <cfRule type="containsText" dxfId="995" priority="43" operator="containsText" text="Independent">
      <formula>NOT(ISERROR(SEARCH("Independent",A160)))</formula>
    </cfRule>
    <cfRule type="containsText" dxfId="994" priority="44" operator="containsText" text="Lib Dem">
      <formula>NOT(ISERROR(SEARCH("Lib Dem",A160)))</formula>
    </cfRule>
    <cfRule type="containsText" dxfId="993" priority="45" operator="containsText" text="Green">
      <formula>NOT(ISERROR(SEARCH("Green",A160)))</formula>
    </cfRule>
    <cfRule type="containsText" dxfId="992" priority="46" operator="containsText" text="Conservative">
      <formula>NOT(ISERROR(SEARCH("Conservative",A160)))</formula>
    </cfRule>
    <cfRule type="containsText" dxfId="991" priority="47" operator="containsText" text="Labour">
      <formula>NOT(ISERROR(SEARCH("Labour",A160)))</formula>
    </cfRule>
    <cfRule type="containsText" dxfId="990" priority="48" operator="containsText" text="SNP">
      <formula>NOT(ISERROR(SEARCH("SNP",A160)))</formula>
    </cfRule>
  </conditionalFormatting>
  <conditionalFormatting sqref="A165">
    <cfRule type="containsText" dxfId="989" priority="37" operator="containsText" text="Independent">
      <formula>NOT(ISERROR(SEARCH("Independent",A165)))</formula>
    </cfRule>
    <cfRule type="containsText" dxfId="988" priority="38" operator="containsText" text="Lib Dem">
      <formula>NOT(ISERROR(SEARCH("Lib Dem",A165)))</formula>
    </cfRule>
    <cfRule type="containsText" dxfId="987" priority="39" operator="containsText" text="Green">
      <formula>NOT(ISERROR(SEARCH("Green",A165)))</formula>
    </cfRule>
    <cfRule type="containsText" dxfId="986" priority="40" operator="containsText" text="Conservative">
      <formula>NOT(ISERROR(SEARCH("Conservative",A165)))</formula>
    </cfRule>
    <cfRule type="containsText" dxfId="985" priority="41" operator="containsText" text="Labour">
      <formula>NOT(ISERROR(SEARCH("Labour",A165)))</formula>
    </cfRule>
    <cfRule type="containsText" dxfId="984" priority="42" operator="containsText" text="SNP">
      <formula>NOT(ISERROR(SEARCH("SNP",A165)))</formula>
    </cfRule>
  </conditionalFormatting>
  <conditionalFormatting sqref="A168:A177">
    <cfRule type="containsText" dxfId="983" priority="31" operator="containsText" text="Independent">
      <formula>NOT(ISERROR(SEARCH("Independent",A168)))</formula>
    </cfRule>
    <cfRule type="containsText" dxfId="982" priority="32" operator="containsText" text="Lib Dem">
      <formula>NOT(ISERROR(SEARCH("Lib Dem",A168)))</formula>
    </cfRule>
    <cfRule type="containsText" dxfId="981" priority="33" operator="containsText" text="Green">
      <formula>NOT(ISERROR(SEARCH("Green",A168)))</formula>
    </cfRule>
    <cfRule type="containsText" dxfId="980" priority="34" operator="containsText" text="Conservative">
      <formula>NOT(ISERROR(SEARCH("Conservative",A168)))</formula>
    </cfRule>
    <cfRule type="containsText" dxfId="979" priority="35" operator="containsText" text="Labour">
      <formula>NOT(ISERROR(SEARCH("Labour",A168)))</formula>
    </cfRule>
    <cfRule type="containsText" dxfId="978" priority="36" operator="containsText" text="SNP">
      <formula>NOT(ISERROR(SEARCH("SNP",A168)))</formula>
    </cfRule>
  </conditionalFormatting>
  <conditionalFormatting sqref="A178">
    <cfRule type="containsText" dxfId="977" priority="25" operator="containsText" text="Independent">
      <formula>NOT(ISERROR(SEARCH("Independent",A178)))</formula>
    </cfRule>
    <cfRule type="containsText" dxfId="976" priority="26" operator="containsText" text="Lib Dem">
      <formula>NOT(ISERROR(SEARCH("Lib Dem",A178)))</formula>
    </cfRule>
    <cfRule type="containsText" dxfId="975" priority="27" operator="containsText" text="Green">
      <formula>NOT(ISERROR(SEARCH("Green",A178)))</formula>
    </cfRule>
    <cfRule type="containsText" dxfId="974" priority="28" operator="containsText" text="Conservative">
      <formula>NOT(ISERROR(SEARCH("Conservative",A178)))</formula>
    </cfRule>
    <cfRule type="containsText" dxfId="973" priority="29" operator="containsText" text="Labour">
      <formula>NOT(ISERROR(SEARCH("Labour",A178)))</formula>
    </cfRule>
    <cfRule type="containsText" dxfId="972" priority="30" operator="containsText" text="SNP">
      <formula>NOT(ISERROR(SEARCH("SNP",A178)))</formula>
    </cfRule>
  </conditionalFormatting>
  <conditionalFormatting sqref="A179">
    <cfRule type="containsText" dxfId="971" priority="19" operator="containsText" text="Independent">
      <formula>NOT(ISERROR(SEARCH("Independent",A179)))</formula>
    </cfRule>
    <cfRule type="containsText" dxfId="970" priority="20" operator="containsText" text="Lib Dem">
      <formula>NOT(ISERROR(SEARCH("Lib Dem",A179)))</formula>
    </cfRule>
    <cfRule type="containsText" dxfId="969" priority="21" operator="containsText" text="Green">
      <formula>NOT(ISERROR(SEARCH("Green",A179)))</formula>
    </cfRule>
    <cfRule type="containsText" dxfId="968" priority="22" operator="containsText" text="Conservative">
      <formula>NOT(ISERROR(SEARCH("Conservative",A179)))</formula>
    </cfRule>
    <cfRule type="containsText" dxfId="967" priority="23" operator="containsText" text="Labour">
      <formula>NOT(ISERROR(SEARCH("Labour",A179)))</formula>
    </cfRule>
    <cfRule type="containsText" dxfId="966" priority="24" operator="containsText" text="SNP">
      <formula>NOT(ISERROR(SEARCH("SNP",A179)))</formula>
    </cfRule>
  </conditionalFormatting>
  <conditionalFormatting sqref="A182:A189">
    <cfRule type="containsText" dxfId="965" priority="13" operator="containsText" text="Independent">
      <formula>NOT(ISERROR(SEARCH("Independent",A182)))</formula>
    </cfRule>
    <cfRule type="containsText" dxfId="964" priority="14" operator="containsText" text="Lib Dem">
      <formula>NOT(ISERROR(SEARCH("Lib Dem",A182)))</formula>
    </cfRule>
    <cfRule type="containsText" dxfId="963" priority="15" operator="containsText" text="Green">
      <formula>NOT(ISERROR(SEARCH("Green",A182)))</formula>
    </cfRule>
    <cfRule type="containsText" dxfId="962" priority="16" operator="containsText" text="Conservative">
      <formula>NOT(ISERROR(SEARCH("Conservative",A182)))</formula>
    </cfRule>
    <cfRule type="containsText" dxfId="961" priority="17" operator="containsText" text="Labour">
      <formula>NOT(ISERROR(SEARCH("Labour",A182)))</formula>
    </cfRule>
    <cfRule type="containsText" dxfId="960" priority="18" operator="containsText" text="SNP">
      <formula>NOT(ISERROR(SEARCH("SNP",A182)))</formula>
    </cfRule>
  </conditionalFormatting>
  <conditionalFormatting sqref="A190">
    <cfRule type="containsText" dxfId="959" priority="7" operator="containsText" text="Independent">
      <formula>NOT(ISERROR(SEARCH("Independent",A190)))</formula>
    </cfRule>
    <cfRule type="containsText" dxfId="958" priority="8" operator="containsText" text="Lib Dem">
      <formula>NOT(ISERROR(SEARCH("Lib Dem",A190)))</formula>
    </cfRule>
    <cfRule type="containsText" dxfId="957" priority="9" operator="containsText" text="Green">
      <formula>NOT(ISERROR(SEARCH("Green",A190)))</formula>
    </cfRule>
    <cfRule type="containsText" dxfId="956" priority="10" operator="containsText" text="Conservative">
      <formula>NOT(ISERROR(SEARCH("Conservative",A190)))</formula>
    </cfRule>
    <cfRule type="containsText" dxfId="955" priority="11" operator="containsText" text="Labour">
      <formula>NOT(ISERROR(SEARCH("Labour",A190)))</formula>
    </cfRule>
    <cfRule type="containsText" dxfId="954" priority="12" operator="containsText" text="SNP">
      <formula>NOT(ISERROR(SEARCH("SNP",A190)))</formula>
    </cfRule>
  </conditionalFormatting>
  <conditionalFormatting sqref="A193:A199">
    <cfRule type="containsText" dxfId="953" priority="1" operator="containsText" text="Independent">
      <formula>NOT(ISERROR(SEARCH("Independent",A193)))</formula>
    </cfRule>
    <cfRule type="containsText" dxfId="952" priority="2" operator="containsText" text="Lib Dem">
      <formula>NOT(ISERROR(SEARCH("Lib Dem",A193)))</formula>
    </cfRule>
    <cfRule type="containsText" dxfId="951" priority="3" operator="containsText" text="Green">
      <formula>NOT(ISERROR(SEARCH("Green",A193)))</formula>
    </cfRule>
    <cfRule type="containsText" dxfId="950" priority="4" operator="containsText" text="Conservative">
      <formula>NOT(ISERROR(SEARCH("Conservative",A193)))</formula>
    </cfRule>
    <cfRule type="containsText" dxfId="949" priority="5" operator="containsText" text="Labour">
      <formula>NOT(ISERROR(SEARCH("Labour",A193)))</formula>
    </cfRule>
    <cfRule type="containsText" dxfId="948" priority="6" operator="containsText" text="SNP">
      <formula>NOT(ISERROR(SEARCH("SNP",A193)))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422BD-999D-465B-978E-7792102168D4}">
  <dimension ref="A1:L78"/>
  <sheetViews>
    <sheetView topLeftCell="A64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26.44140625" bestFit="1" customWidth="1"/>
  </cols>
  <sheetData>
    <row r="1" spans="1:12" x14ac:dyDescent="0.3">
      <c r="A1" s="107" t="s">
        <v>264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/>
      <c r="L2" s="1"/>
    </row>
    <row r="3" spans="1:12" x14ac:dyDescent="0.3">
      <c r="A3" s="1" t="s">
        <v>2</v>
      </c>
      <c r="B3" s="1" t="s">
        <v>266</v>
      </c>
      <c r="C3" s="1">
        <v>531</v>
      </c>
      <c r="D3" s="1">
        <v>278</v>
      </c>
      <c r="E3" s="1">
        <v>278</v>
      </c>
      <c r="F3" s="1">
        <v>278</v>
      </c>
      <c r="G3" s="1">
        <v>278</v>
      </c>
      <c r="H3" s="1">
        <v>278</v>
      </c>
      <c r="I3" s="1">
        <v>278</v>
      </c>
      <c r="J3" s="1">
        <v>278</v>
      </c>
      <c r="K3" s="1"/>
      <c r="L3" s="1"/>
    </row>
    <row r="4" spans="1:12" x14ac:dyDescent="0.3">
      <c r="A4" s="1" t="s">
        <v>2</v>
      </c>
      <c r="B4" s="1" t="s">
        <v>267</v>
      </c>
      <c r="C4" s="1">
        <v>138</v>
      </c>
      <c r="D4" s="1">
        <v>278.10000000000002</v>
      </c>
      <c r="E4" s="1">
        <v>278</v>
      </c>
      <c r="F4" s="1">
        <v>278</v>
      </c>
      <c r="G4" s="1">
        <v>278</v>
      </c>
      <c r="H4" s="1">
        <v>278</v>
      </c>
      <c r="I4" s="1">
        <v>278</v>
      </c>
      <c r="J4" s="1">
        <v>278</v>
      </c>
      <c r="K4" s="1"/>
      <c r="L4" s="1"/>
    </row>
    <row r="5" spans="1:12" x14ac:dyDescent="0.3">
      <c r="A5" s="1" t="s">
        <v>40</v>
      </c>
      <c r="B5" s="1" t="s">
        <v>268</v>
      </c>
      <c r="C5" s="1">
        <v>217</v>
      </c>
      <c r="D5" s="1">
        <v>240.8</v>
      </c>
      <c r="E5" s="1">
        <v>240.8</v>
      </c>
      <c r="F5" s="1">
        <v>246.3</v>
      </c>
      <c r="G5" s="1">
        <v>264.10000000000002</v>
      </c>
      <c r="H5" s="1">
        <v>291</v>
      </c>
      <c r="I5" s="1">
        <v>278</v>
      </c>
      <c r="J5" s="1">
        <v>278</v>
      </c>
      <c r="K5" s="1"/>
      <c r="L5" s="1"/>
    </row>
    <row r="6" spans="1:12" x14ac:dyDescent="0.3">
      <c r="A6" s="1" t="s">
        <v>40</v>
      </c>
      <c r="B6" s="1" t="s">
        <v>269</v>
      </c>
      <c r="C6" s="1">
        <v>161</v>
      </c>
      <c r="D6" s="1">
        <v>170.1</v>
      </c>
      <c r="E6" s="1">
        <v>170.1</v>
      </c>
      <c r="F6" s="1">
        <v>172.1</v>
      </c>
      <c r="G6" s="1">
        <v>192.1</v>
      </c>
      <c r="H6" s="1">
        <v>253.8</v>
      </c>
      <c r="I6" s="1">
        <v>259</v>
      </c>
      <c r="J6" s="1">
        <v>324.5</v>
      </c>
      <c r="K6" s="1"/>
      <c r="L6" s="1"/>
    </row>
    <row r="7" spans="1:12" x14ac:dyDescent="0.3">
      <c r="A7" s="1" t="s">
        <v>40</v>
      </c>
      <c r="B7" s="1" t="s">
        <v>270</v>
      </c>
      <c r="C7" s="1">
        <v>112</v>
      </c>
      <c r="D7" s="1">
        <v>121.1</v>
      </c>
      <c r="E7" s="1">
        <v>121.1</v>
      </c>
      <c r="F7" s="1">
        <v>129.1</v>
      </c>
      <c r="G7" s="1">
        <v>155.5</v>
      </c>
      <c r="H7" s="1">
        <v>175.3</v>
      </c>
      <c r="I7" s="1">
        <v>177.6</v>
      </c>
      <c r="J7" s="1">
        <v>0</v>
      </c>
      <c r="K7" s="1"/>
      <c r="L7" s="1"/>
    </row>
    <row r="8" spans="1:12" x14ac:dyDescent="0.3">
      <c r="A8" s="1" t="s">
        <v>40</v>
      </c>
      <c r="B8" s="1" t="s">
        <v>271</v>
      </c>
      <c r="C8" s="1">
        <v>110</v>
      </c>
      <c r="D8" s="1">
        <v>129.5</v>
      </c>
      <c r="E8" s="1">
        <v>129.5</v>
      </c>
      <c r="F8" s="1">
        <v>132.6</v>
      </c>
      <c r="G8" s="1">
        <v>155.4</v>
      </c>
      <c r="H8" s="1">
        <v>0</v>
      </c>
      <c r="I8" s="1"/>
      <c r="J8" s="1"/>
      <c r="K8" s="1"/>
      <c r="L8" s="1"/>
    </row>
    <row r="9" spans="1:12" x14ac:dyDescent="0.3">
      <c r="A9" s="1" t="s">
        <v>40</v>
      </c>
      <c r="B9" s="1" t="s">
        <v>272</v>
      </c>
      <c r="C9" s="1">
        <v>89</v>
      </c>
      <c r="D9" s="1">
        <v>101.9</v>
      </c>
      <c r="E9" s="1">
        <v>101.9</v>
      </c>
      <c r="F9" s="1">
        <v>109.4</v>
      </c>
      <c r="G9" s="1">
        <v>0</v>
      </c>
      <c r="H9" s="1"/>
      <c r="I9" s="1"/>
      <c r="J9" s="1"/>
      <c r="K9" s="1"/>
      <c r="L9" s="1"/>
    </row>
    <row r="10" spans="1:12" x14ac:dyDescent="0.3">
      <c r="A10" s="1" t="s">
        <v>40</v>
      </c>
      <c r="B10" s="1" t="s">
        <v>273</v>
      </c>
      <c r="C10" s="1">
        <v>29</v>
      </c>
      <c r="D10" s="1">
        <v>30.9</v>
      </c>
      <c r="E10" s="1">
        <v>30.9</v>
      </c>
      <c r="F10" s="1">
        <v>0</v>
      </c>
      <c r="G10" s="1"/>
      <c r="H10" s="1"/>
      <c r="I10" s="1"/>
      <c r="J10" s="1"/>
      <c r="K10" s="1"/>
      <c r="L10" s="1"/>
    </row>
    <row r="11" spans="1:12" x14ac:dyDescent="0.3">
      <c r="A11" s="107" t="s">
        <v>284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26</v>
      </c>
      <c r="H12" s="1" t="s">
        <v>27</v>
      </c>
      <c r="I12" s="1" t="s">
        <v>28</v>
      </c>
      <c r="J12" s="1" t="s">
        <v>29</v>
      </c>
      <c r="K12" s="1"/>
      <c r="L12" s="1"/>
    </row>
    <row r="13" spans="1:12" x14ac:dyDescent="0.3">
      <c r="A13" s="1" t="s">
        <v>2</v>
      </c>
      <c r="B13" s="1" t="s">
        <v>285</v>
      </c>
      <c r="C13" s="1">
        <v>156</v>
      </c>
      <c r="D13" s="1">
        <v>159.80000000000001</v>
      </c>
      <c r="E13" s="1">
        <v>162.80000000000001</v>
      </c>
      <c r="F13" s="1">
        <v>170.9</v>
      </c>
      <c r="G13" s="1">
        <v>180.3</v>
      </c>
      <c r="H13" s="1">
        <v>201.1</v>
      </c>
      <c r="I13" s="1">
        <v>202.1</v>
      </c>
      <c r="J13" s="1">
        <v>0</v>
      </c>
      <c r="K13" s="1"/>
      <c r="L13" s="1"/>
    </row>
    <row r="14" spans="1:12" x14ac:dyDescent="0.3">
      <c r="A14" s="1" t="s">
        <v>36</v>
      </c>
      <c r="B14" s="1" t="s">
        <v>286</v>
      </c>
      <c r="C14" s="1">
        <v>51</v>
      </c>
      <c r="D14" s="1">
        <v>51.7</v>
      </c>
      <c r="E14" s="1">
        <v>0</v>
      </c>
      <c r="F14" s="1"/>
      <c r="G14" s="1"/>
      <c r="H14" s="1"/>
      <c r="I14" s="1"/>
      <c r="J14" s="1"/>
      <c r="K14" s="1"/>
      <c r="L14" s="1"/>
    </row>
    <row r="15" spans="1:12" x14ac:dyDescent="0.3">
      <c r="A15" s="1" t="s">
        <v>40</v>
      </c>
      <c r="B15" s="1" t="s">
        <v>287</v>
      </c>
      <c r="C15" s="1">
        <v>355</v>
      </c>
      <c r="D15" s="1">
        <v>309</v>
      </c>
      <c r="E15" s="1">
        <v>309</v>
      </c>
      <c r="F15" s="1">
        <v>309</v>
      </c>
      <c r="G15" s="1">
        <v>309</v>
      </c>
      <c r="H15" s="1">
        <v>309</v>
      </c>
      <c r="I15" s="1">
        <v>309</v>
      </c>
      <c r="J15" s="1">
        <v>309</v>
      </c>
      <c r="K15" s="1"/>
      <c r="L15" s="1"/>
    </row>
    <row r="16" spans="1:12" x14ac:dyDescent="0.3">
      <c r="A16" s="1" t="s">
        <v>40</v>
      </c>
      <c r="B16" s="1" t="s">
        <v>288</v>
      </c>
      <c r="C16" s="1">
        <v>237</v>
      </c>
      <c r="D16" s="1">
        <v>243</v>
      </c>
      <c r="E16" s="1">
        <v>247.2</v>
      </c>
      <c r="F16" s="1">
        <v>261.10000000000002</v>
      </c>
      <c r="G16" s="1">
        <v>275</v>
      </c>
      <c r="H16" s="1">
        <v>318.7</v>
      </c>
      <c r="I16" s="1">
        <v>309</v>
      </c>
      <c r="J16" s="1">
        <v>309</v>
      </c>
      <c r="K16" s="1"/>
      <c r="L16" s="1"/>
    </row>
    <row r="17" spans="1:12" x14ac:dyDescent="0.3">
      <c r="A17" s="1" t="s">
        <v>40</v>
      </c>
      <c r="B17" s="1" t="s">
        <v>289</v>
      </c>
      <c r="C17" s="1">
        <v>197</v>
      </c>
      <c r="D17" s="1">
        <v>202.4</v>
      </c>
      <c r="E17" s="1">
        <v>209.4</v>
      </c>
      <c r="F17" s="1">
        <v>215.6</v>
      </c>
      <c r="G17" s="1">
        <v>236.5</v>
      </c>
      <c r="H17" s="1">
        <v>261.7</v>
      </c>
      <c r="I17" s="1">
        <v>264.60000000000002</v>
      </c>
      <c r="J17" s="1">
        <v>342.4</v>
      </c>
      <c r="K17" s="1"/>
      <c r="L17" s="1"/>
    </row>
    <row r="18" spans="1:12" x14ac:dyDescent="0.3">
      <c r="A18" s="1" t="s">
        <v>40</v>
      </c>
      <c r="B18" s="1" t="s">
        <v>290</v>
      </c>
      <c r="C18" s="1">
        <v>102</v>
      </c>
      <c r="D18" s="1">
        <v>115.2</v>
      </c>
      <c r="E18" s="1">
        <v>126.6</v>
      </c>
      <c r="F18" s="1">
        <v>139.30000000000001</v>
      </c>
      <c r="G18" s="1">
        <v>161.4</v>
      </c>
      <c r="H18" s="1">
        <v>0</v>
      </c>
      <c r="I18" s="1"/>
      <c r="J18" s="1"/>
      <c r="K18" s="1"/>
      <c r="L18" s="1"/>
    </row>
    <row r="19" spans="1:12" x14ac:dyDescent="0.3">
      <c r="A19" s="1" t="s">
        <v>40</v>
      </c>
      <c r="B19" s="1" t="s">
        <v>291</v>
      </c>
      <c r="C19" s="1">
        <v>71</v>
      </c>
      <c r="D19" s="1">
        <v>79.400000000000006</v>
      </c>
      <c r="E19" s="1">
        <v>89.4</v>
      </c>
      <c r="F19" s="1">
        <v>97.9</v>
      </c>
      <c r="G19" s="1">
        <v>0</v>
      </c>
      <c r="H19" s="1"/>
      <c r="I19" s="1"/>
      <c r="J19" s="1"/>
      <c r="K19" s="1"/>
      <c r="L19" s="1"/>
    </row>
    <row r="20" spans="1:12" x14ac:dyDescent="0.3">
      <c r="A20" s="1" t="s">
        <v>40</v>
      </c>
      <c r="B20" s="1" t="s">
        <v>292</v>
      </c>
      <c r="C20" s="1">
        <v>65</v>
      </c>
      <c r="D20" s="1">
        <v>67.7</v>
      </c>
      <c r="E20" s="1">
        <v>74.7</v>
      </c>
      <c r="F20" s="1">
        <v>0</v>
      </c>
      <c r="G20" s="1"/>
      <c r="H20" s="1"/>
      <c r="I20" s="1"/>
      <c r="J20" s="1"/>
      <c r="K20" s="1"/>
      <c r="L20" s="1"/>
    </row>
    <row r="21" spans="1:12" x14ac:dyDescent="0.3">
      <c r="A21" s="107" t="s">
        <v>283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x14ac:dyDescent="0.3">
      <c r="A22" s="1" t="s">
        <v>20</v>
      </c>
      <c r="B22" s="1" t="s">
        <v>21</v>
      </c>
      <c r="C22" s="1" t="s">
        <v>22</v>
      </c>
      <c r="D22" s="1" t="s">
        <v>23</v>
      </c>
      <c r="E22" s="1" t="s">
        <v>24</v>
      </c>
      <c r="F22" s="1" t="s">
        <v>25</v>
      </c>
      <c r="G22" s="1" t="s">
        <v>26</v>
      </c>
      <c r="H22" s="1" t="s">
        <v>27</v>
      </c>
      <c r="I22" s="1" t="s">
        <v>28</v>
      </c>
      <c r="J22" s="1" t="s">
        <v>29</v>
      </c>
      <c r="K22" s="1"/>
      <c r="L22" s="1"/>
    </row>
    <row r="23" spans="1:12" x14ac:dyDescent="0.3">
      <c r="A23" s="1" t="s">
        <v>2</v>
      </c>
      <c r="B23" s="1" t="s">
        <v>274</v>
      </c>
      <c r="C23" s="1">
        <v>172</v>
      </c>
      <c r="D23" s="1">
        <v>179.8</v>
      </c>
      <c r="E23" s="1">
        <v>179.8</v>
      </c>
      <c r="F23" s="1">
        <v>181.8</v>
      </c>
      <c r="G23" s="1">
        <v>220.3</v>
      </c>
      <c r="H23" s="1">
        <v>228.8</v>
      </c>
      <c r="I23" s="1">
        <v>236</v>
      </c>
      <c r="J23" s="1">
        <v>278.39999999999998</v>
      </c>
      <c r="K23" s="1"/>
      <c r="L23" s="1"/>
    </row>
    <row r="24" spans="1:12" x14ac:dyDescent="0.3">
      <c r="A24" s="1" t="s">
        <v>2</v>
      </c>
      <c r="B24" s="1" t="s">
        <v>275</v>
      </c>
      <c r="C24" s="1">
        <v>47</v>
      </c>
      <c r="D24" s="1">
        <v>50.9</v>
      </c>
      <c r="E24" s="1">
        <v>51.9</v>
      </c>
      <c r="F24" s="1">
        <v>56</v>
      </c>
      <c r="G24" s="1">
        <v>0</v>
      </c>
      <c r="H24" s="1"/>
      <c r="I24" s="1"/>
      <c r="J24" s="1"/>
      <c r="K24" s="1"/>
      <c r="L24" s="1"/>
    </row>
    <row r="25" spans="1:12" x14ac:dyDescent="0.3">
      <c r="A25" s="1" t="s">
        <v>40</v>
      </c>
      <c r="B25" s="1" t="s">
        <v>276</v>
      </c>
      <c r="C25" s="1">
        <v>381</v>
      </c>
      <c r="D25" s="1">
        <v>288</v>
      </c>
      <c r="E25" s="1">
        <v>288</v>
      </c>
      <c r="F25" s="1">
        <v>288</v>
      </c>
      <c r="G25" s="1">
        <v>288</v>
      </c>
      <c r="H25" s="1">
        <v>288</v>
      </c>
      <c r="I25" s="1">
        <v>288</v>
      </c>
      <c r="J25" s="1">
        <v>288</v>
      </c>
      <c r="K25" s="1"/>
      <c r="L25" s="1"/>
    </row>
    <row r="26" spans="1:12" x14ac:dyDescent="0.3">
      <c r="A26" s="1" t="s">
        <v>40</v>
      </c>
      <c r="B26" s="1" t="s">
        <v>277</v>
      </c>
      <c r="C26" s="1">
        <v>189</v>
      </c>
      <c r="D26" s="1">
        <v>214.9</v>
      </c>
      <c r="E26" s="1">
        <v>215.9</v>
      </c>
      <c r="F26" s="1">
        <v>219.9</v>
      </c>
      <c r="G26" s="1">
        <v>224.1</v>
      </c>
      <c r="H26" s="1">
        <v>239.1</v>
      </c>
      <c r="I26" s="1">
        <v>261.5</v>
      </c>
      <c r="J26" s="1">
        <v>359.4</v>
      </c>
      <c r="K26" s="1"/>
      <c r="L26" s="1"/>
    </row>
    <row r="27" spans="1:12" x14ac:dyDescent="0.3">
      <c r="A27" s="1" t="s">
        <v>40</v>
      </c>
      <c r="B27" s="1" t="s">
        <v>278</v>
      </c>
      <c r="C27" s="1">
        <v>166</v>
      </c>
      <c r="D27" s="1">
        <v>187.7</v>
      </c>
      <c r="E27" s="1">
        <v>187.7</v>
      </c>
      <c r="F27" s="1">
        <v>192</v>
      </c>
      <c r="G27" s="1">
        <v>195.5</v>
      </c>
      <c r="H27" s="1">
        <v>199.7</v>
      </c>
      <c r="I27" s="1">
        <v>218.4</v>
      </c>
      <c r="J27" s="1">
        <v>0</v>
      </c>
      <c r="K27" s="1"/>
      <c r="L27" s="1"/>
    </row>
    <row r="28" spans="1:12" x14ac:dyDescent="0.3">
      <c r="A28" s="1" t="s">
        <v>40</v>
      </c>
      <c r="B28" s="1" t="s">
        <v>279</v>
      </c>
      <c r="C28" s="1">
        <v>80</v>
      </c>
      <c r="D28" s="1">
        <v>91.5</v>
      </c>
      <c r="E28" s="1">
        <v>91.7</v>
      </c>
      <c r="F28" s="1">
        <v>95.7</v>
      </c>
      <c r="G28" s="1">
        <v>99</v>
      </c>
      <c r="H28" s="1">
        <v>126.2</v>
      </c>
      <c r="I28" s="1">
        <v>0</v>
      </c>
      <c r="J28" s="1"/>
      <c r="K28" s="1"/>
      <c r="L28" s="1"/>
    </row>
    <row r="29" spans="1:12" x14ac:dyDescent="0.3">
      <c r="A29" s="1" t="s">
        <v>40</v>
      </c>
      <c r="B29" s="1" t="s">
        <v>280</v>
      </c>
      <c r="C29" s="1">
        <v>64</v>
      </c>
      <c r="D29" s="1">
        <v>66.7</v>
      </c>
      <c r="E29" s="1">
        <v>70.2</v>
      </c>
      <c r="F29" s="1">
        <v>72.400000000000006</v>
      </c>
      <c r="G29" s="1">
        <v>73.400000000000006</v>
      </c>
      <c r="H29" s="1">
        <v>0</v>
      </c>
      <c r="I29" s="1"/>
      <c r="J29" s="1"/>
      <c r="K29" s="1"/>
      <c r="L29" s="1"/>
    </row>
    <row r="30" spans="1:12" x14ac:dyDescent="0.3">
      <c r="A30" s="1" t="s">
        <v>40</v>
      </c>
      <c r="B30" s="1" t="s">
        <v>281</v>
      </c>
      <c r="C30" s="1">
        <v>42</v>
      </c>
      <c r="D30" s="1">
        <v>43.2</v>
      </c>
      <c r="E30" s="1">
        <v>45.2</v>
      </c>
      <c r="F30" s="1">
        <v>0</v>
      </c>
      <c r="G30" s="1"/>
      <c r="H30" s="1"/>
      <c r="I30" s="1"/>
      <c r="J30" s="1"/>
      <c r="K30" s="1"/>
      <c r="L30" s="1"/>
    </row>
    <row r="31" spans="1:12" x14ac:dyDescent="0.3">
      <c r="A31" s="1" t="s">
        <v>40</v>
      </c>
      <c r="B31" s="1" t="s">
        <v>282</v>
      </c>
      <c r="C31" s="1">
        <v>7</v>
      </c>
      <c r="D31" s="1">
        <v>7.7</v>
      </c>
      <c r="E31" s="1">
        <v>0</v>
      </c>
      <c r="F31" s="1"/>
      <c r="G31" s="1"/>
      <c r="H31" s="1"/>
      <c r="I31" s="1"/>
      <c r="J31" s="1"/>
      <c r="K31" s="1"/>
      <c r="L31" s="1"/>
    </row>
    <row r="32" spans="1:12" x14ac:dyDescent="0.3">
      <c r="A32" s="107" t="s">
        <v>329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x14ac:dyDescent="0.3">
      <c r="A33" s="1" t="s">
        <v>20</v>
      </c>
      <c r="B33" s="1" t="s">
        <v>21</v>
      </c>
      <c r="C33" s="1" t="s">
        <v>22</v>
      </c>
      <c r="D33" s="1" t="s">
        <v>23</v>
      </c>
      <c r="E33" s="1" t="s">
        <v>24</v>
      </c>
      <c r="F33" s="1" t="s">
        <v>25</v>
      </c>
      <c r="G33" s="1"/>
      <c r="H33" s="1"/>
      <c r="I33" s="1"/>
      <c r="J33" s="1"/>
      <c r="K33" s="1"/>
      <c r="L33" s="1"/>
    </row>
    <row r="34" spans="1:12" x14ac:dyDescent="0.3">
      <c r="A34" s="1" t="s">
        <v>36</v>
      </c>
      <c r="B34" s="1" t="s">
        <v>330</v>
      </c>
      <c r="C34" s="1">
        <v>268</v>
      </c>
      <c r="D34" s="1">
        <v>332.1</v>
      </c>
      <c r="E34" s="1">
        <v>332.2</v>
      </c>
      <c r="F34" s="1">
        <v>471.7</v>
      </c>
      <c r="G34" s="1"/>
      <c r="H34" s="1"/>
      <c r="I34" s="1"/>
      <c r="J34" s="1"/>
      <c r="K34" s="1"/>
      <c r="L34" s="1"/>
    </row>
    <row r="35" spans="1:12" x14ac:dyDescent="0.3">
      <c r="A35" s="1" t="s">
        <v>40</v>
      </c>
      <c r="B35" s="1" t="s">
        <v>331</v>
      </c>
      <c r="C35" s="1">
        <v>679</v>
      </c>
      <c r="D35" s="1">
        <v>352</v>
      </c>
      <c r="E35" s="1">
        <v>352</v>
      </c>
      <c r="F35" s="1">
        <v>352</v>
      </c>
      <c r="G35" s="1"/>
      <c r="H35" s="1"/>
      <c r="I35" s="1"/>
      <c r="J35" s="1"/>
      <c r="K35" s="1"/>
      <c r="L35" s="1"/>
    </row>
    <row r="36" spans="1:12" x14ac:dyDescent="0.3">
      <c r="A36" s="1" t="s">
        <v>40</v>
      </c>
      <c r="B36" s="1" t="s">
        <v>332</v>
      </c>
      <c r="C36" s="1">
        <v>271</v>
      </c>
      <c r="D36" s="1">
        <v>352.9</v>
      </c>
      <c r="E36" s="1">
        <v>352</v>
      </c>
      <c r="F36" s="1">
        <v>352</v>
      </c>
      <c r="G36" s="1"/>
      <c r="H36" s="1"/>
      <c r="I36" s="1"/>
      <c r="J36" s="1"/>
      <c r="K36" s="1"/>
      <c r="L36" s="1"/>
    </row>
    <row r="37" spans="1:12" x14ac:dyDescent="0.3">
      <c r="A37" s="1" t="s">
        <v>40</v>
      </c>
      <c r="B37" s="1" t="s">
        <v>333</v>
      </c>
      <c r="C37" s="1">
        <v>186</v>
      </c>
      <c r="D37" s="1">
        <v>283.3</v>
      </c>
      <c r="E37" s="1">
        <v>283.7</v>
      </c>
      <c r="F37" s="1">
        <v>0</v>
      </c>
      <c r="G37" s="1"/>
      <c r="H37" s="1"/>
      <c r="I37" s="1"/>
      <c r="J37" s="1"/>
      <c r="K37" s="1"/>
      <c r="L37" s="1"/>
    </row>
    <row r="38" spans="1:12" x14ac:dyDescent="0.3">
      <c r="A38" s="107" t="s">
        <v>322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x14ac:dyDescent="0.3">
      <c r="A39" s="1" t="s">
        <v>20</v>
      </c>
      <c r="B39" s="1" t="s">
        <v>21</v>
      </c>
      <c r="C39" s="1" t="s">
        <v>22</v>
      </c>
      <c r="D39" s="1" t="s">
        <v>23</v>
      </c>
      <c r="E39" s="1" t="s">
        <v>24</v>
      </c>
      <c r="F39" s="1" t="s">
        <v>25</v>
      </c>
      <c r="G39" s="1" t="s">
        <v>26</v>
      </c>
      <c r="H39" s="1" t="s">
        <v>27</v>
      </c>
      <c r="I39" s="1"/>
      <c r="J39" s="1"/>
      <c r="K39" s="1"/>
      <c r="L39" s="1"/>
    </row>
    <row r="40" spans="1:12" x14ac:dyDescent="0.3">
      <c r="A40" s="1" t="s">
        <v>36</v>
      </c>
      <c r="B40" s="1" t="s">
        <v>323</v>
      </c>
      <c r="C40" s="1">
        <v>83</v>
      </c>
      <c r="D40" s="1">
        <v>88.6</v>
      </c>
      <c r="E40" s="1">
        <v>92.6</v>
      </c>
      <c r="F40" s="1">
        <v>0</v>
      </c>
      <c r="G40" s="1"/>
      <c r="H40" s="1"/>
      <c r="I40" s="1"/>
      <c r="J40" s="1"/>
      <c r="K40" s="1"/>
      <c r="L40" s="1"/>
    </row>
    <row r="41" spans="1:12" x14ac:dyDescent="0.3">
      <c r="A41" s="1" t="s">
        <v>40</v>
      </c>
      <c r="B41" s="1" t="s">
        <v>324</v>
      </c>
      <c r="C41" s="1">
        <v>354</v>
      </c>
      <c r="D41" s="1">
        <v>278</v>
      </c>
      <c r="E41" s="1">
        <v>278</v>
      </c>
      <c r="F41" s="1">
        <v>278</v>
      </c>
      <c r="G41" s="1">
        <v>278</v>
      </c>
      <c r="H41" s="1">
        <v>278</v>
      </c>
      <c r="I41" s="1"/>
      <c r="J41" s="1"/>
      <c r="K41" s="1"/>
      <c r="L41" s="1"/>
    </row>
    <row r="42" spans="1:12" x14ac:dyDescent="0.3">
      <c r="A42" s="1" t="s">
        <v>40</v>
      </c>
      <c r="B42" s="1" t="s">
        <v>325</v>
      </c>
      <c r="C42" s="1">
        <v>329</v>
      </c>
      <c r="D42" s="1">
        <v>278</v>
      </c>
      <c r="E42" s="1">
        <v>278</v>
      </c>
      <c r="F42" s="1">
        <v>278</v>
      </c>
      <c r="G42" s="1">
        <v>278</v>
      </c>
      <c r="H42" s="1">
        <v>278</v>
      </c>
      <c r="I42" s="1"/>
      <c r="J42" s="1"/>
      <c r="K42" s="1"/>
      <c r="L42" s="1"/>
    </row>
    <row r="43" spans="1:12" x14ac:dyDescent="0.3">
      <c r="A43" s="1" t="s">
        <v>40</v>
      </c>
      <c r="B43" s="1" t="s">
        <v>326</v>
      </c>
      <c r="C43" s="1">
        <v>151</v>
      </c>
      <c r="D43" s="1">
        <v>169.7</v>
      </c>
      <c r="E43" s="1">
        <v>191.5</v>
      </c>
      <c r="F43" s="1">
        <v>213</v>
      </c>
      <c r="G43" s="1">
        <v>267.3</v>
      </c>
      <c r="H43" s="1">
        <v>338.4</v>
      </c>
      <c r="I43" s="1"/>
      <c r="J43" s="1"/>
      <c r="K43" s="1"/>
      <c r="L43" s="1"/>
    </row>
    <row r="44" spans="1:12" x14ac:dyDescent="0.3">
      <c r="A44" s="1" t="s">
        <v>40</v>
      </c>
      <c r="B44" s="1" t="s">
        <v>327</v>
      </c>
      <c r="C44" s="1">
        <v>100</v>
      </c>
      <c r="D44" s="1">
        <v>113.3</v>
      </c>
      <c r="E44" s="1">
        <v>120.8</v>
      </c>
      <c r="F44" s="1">
        <v>133.80000000000001</v>
      </c>
      <c r="G44" s="1">
        <v>0</v>
      </c>
      <c r="H44" s="1"/>
      <c r="I44" s="1"/>
      <c r="J44" s="1"/>
      <c r="K44" s="1"/>
      <c r="L44" s="1"/>
    </row>
    <row r="45" spans="1:12" x14ac:dyDescent="0.3">
      <c r="A45" s="1" t="s">
        <v>40</v>
      </c>
      <c r="B45" s="1" t="s">
        <v>328</v>
      </c>
      <c r="C45" s="1">
        <v>91</v>
      </c>
      <c r="D45" s="1">
        <v>113.5</v>
      </c>
      <c r="E45" s="1">
        <v>124.1</v>
      </c>
      <c r="F45" s="1">
        <v>141.9</v>
      </c>
      <c r="G45" s="1">
        <v>162.6</v>
      </c>
      <c r="H45" s="1">
        <v>0</v>
      </c>
      <c r="I45" s="1"/>
      <c r="J45" s="1"/>
      <c r="K45" s="1"/>
      <c r="L45" s="1"/>
    </row>
    <row r="46" spans="1:12" x14ac:dyDescent="0.3">
      <c r="A46" s="107" t="s">
        <v>293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x14ac:dyDescent="0.3">
      <c r="A47" s="1" t="s">
        <v>20</v>
      </c>
      <c r="B47" s="1" t="s">
        <v>21</v>
      </c>
      <c r="C47" s="1" t="s">
        <v>22</v>
      </c>
      <c r="D47" s="1" t="s">
        <v>23</v>
      </c>
      <c r="E47" s="1" t="s">
        <v>24</v>
      </c>
      <c r="F47" s="1" t="s">
        <v>25</v>
      </c>
      <c r="G47" s="1" t="s">
        <v>26</v>
      </c>
      <c r="H47" s="1" t="s">
        <v>27</v>
      </c>
      <c r="I47" s="1" t="s">
        <v>28</v>
      </c>
      <c r="J47" s="1" t="s">
        <v>29</v>
      </c>
      <c r="K47" s="1"/>
      <c r="L47" s="1"/>
    </row>
    <row r="48" spans="1:12" x14ac:dyDescent="0.3">
      <c r="A48" s="1" t="s">
        <v>2</v>
      </c>
      <c r="B48" s="1" t="s">
        <v>294</v>
      </c>
      <c r="C48" s="1">
        <v>250</v>
      </c>
      <c r="D48" s="1">
        <v>345.5</v>
      </c>
      <c r="E48" s="1">
        <v>307</v>
      </c>
      <c r="F48" s="1">
        <v>307</v>
      </c>
      <c r="G48" s="1">
        <v>307</v>
      </c>
      <c r="H48" s="1">
        <v>307</v>
      </c>
      <c r="I48" s="1">
        <v>307</v>
      </c>
      <c r="J48" s="1">
        <v>307</v>
      </c>
      <c r="K48" s="1"/>
      <c r="L48" s="1"/>
    </row>
    <row r="49" spans="1:12" x14ac:dyDescent="0.3">
      <c r="A49" s="1" t="s">
        <v>40</v>
      </c>
      <c r="B49" s="1" t="s">
        <v>295</v>
      </c>
      <c r="C49" s="1">
        <v>755</v>
      </c>
      <c r="D49" s="1">
        <v>307</v>
      </c>
      <c r="E49" s="1">
        <v>307</v>
      </c>
      <c r="F49" s="1">
        <v>307</v>
      </c>
      <c r="G49" s="1">
        <v>307</v>
      </c>
      <c r="H49" s="1">
        <v>307</v>
      </c>
      <c r="I49" s="1">
        <v>307</v>
      </c>
      <c r="J49" s="1">
        <v>307</v>
      </c>
      <c r="K49" s="1"/>
      <c r="L49" s="1"/>
    </row>
    <row r="50" spans="1:12" x14ac:dyDescent="0.3">
      <c r="A50" s="1" t="s">
        <v>40</v>
      </c>
      <c r="B50" s="1" t="s">
        <v>296</v>
      </c>
      <c r="C50" s="1">
        <v>165</v>
      </c>
      <c r="D50" s="1">
        <v>295.5</v>
      </c>
      <c r="E50" s="1">
        <v>304.3</v>
      </c>
      <c r="F50" s="1">
        <v>307.8</v>
      </c>
      <c r="G50" s="1">
        <v>307</v>
      </c>
      <c r="H50" s="1">
        <v>307</v>
      </c>
      <c r="I50" s="1">
        <v>307</v>
      </c>
      <c r="J50" s="1">
        <v>307</v>
      </c>
      <c r="K50" s="1"/>
      <c r="L50" s="1"/>
    </row>
    <row r="51" spans="1:12" x14ac:dyDescent="0.3">
      <c r="A51" s="1" t="s">
        <v>40</v>
      </c>
      <c r="B51" s="1" t="s">
        <v>297</v>
      </c>
      <c r="C51" s="1">
        <v>156</v>
      </c>
      <c r="D51" s="1">
        <v>207</v>
      </c>
      <c r="E51" s="1">
        <v>214.2</v>
      </c>
      <c r="F51" s="1">
        <v>215.5</v>
      </c>
      <c r="G51" s="1">
        <v>215.7</v>
      </c>
      <c r="H51" s="1">
        <v>229.3</v>
      </c>
      <c r="I51" s="1">
        <v>276</v>
      </c>
      <c r="J51" s="1">
        <v>338</v>
      </c>
      <c r="K51" s="1"/>
      <c r="L51" s="1"/>
    </row>
    <row r="52" spans="1:12" x14ac:dyDescent="0.3">
      <c r="A52" s="1" t="s">
        <v>40</v>
      </c>
      <c r="B52" s="1" t="s">
        <v>298</v>
      </c>
      <c r="C52" s="1">
        <v>77</v>
      </c>
      <c r="D52" s="1">
        <v>161.9</v>
      </c>
      <c r="E52" s="1">
        <v>165.6</v>
      </c>
      <c r="F52" s="1">
        <v>170.9</v>
      </c>
      <c r="G52" s="1">
        <v>171.1</v>
      </c>
      <c r="H52" s="1">
        <v>190.7</v>
      </c>
      <c r="I52" s="1">
        <v>196.6</v>
      </c>
      <c r="J52" s="1">
        <v>0</v>
      </c>
      <c r="K52" s="1"/>
      <c r="L52" s="1"/>
    </row>
    <row r="53" spans="1:12" x14ac:dyDescent="0.3">
      <c r="A53" s="1" t="s">
        <v>40</v>
      </c>
      <c r="B53" s="1" t="s">
        <v>299</v>
      </c>
      <c r="C53" s="1">
        <v>76</v>
      </c>
      <c r="D53" s="1">
        <v>81.3</v>
      </c>
      <c r="E53" s="1">
        <v>84.5</v>
      </c>
      <c r="F53" s="1">
        <v>86.1</v>
      </c>
      <c r="G53" s="1">
        <v>86.4</v>
      </c>
      <c r="H53" s="1">
        <v>92.3</v>
      </c>
      <c r="I53" s="1">
        <v>0</v>
      </c>
      <c r="J53" s="1"/>
      <c r="K53" s="1"/>
      <c r="L53" s="1"/>
    </row>
    <row r="54" spans="1:12" x14ac:dyDescent="0.3">
      <c r="A54" s="1" t="s">
        <v>40</v>
      </c>
      <c r="B54" s="1" t="s">
        <v>300</v>
      </c>
      <c r="C54" s="1">
        <v>47</v>
      </c>
      <c r="D54" s="1">
        <v>63.6</v>
      </c>
      <c r="E54" s="1">
        <v>66.7</v>
      </c>
      <c r="F54" s="1">
        <v>68.400000000000006</v>
      </c>
      <c r="G54" s="1">
        <v>68.400000000000006</v>
      </c>
      <c r="H54" s="1">
        <v>0</v>
      </c>
      <c r="I54" s="1"/>
      <c r="J54" s="1"/>
      <c r="K54" s="1"/>
      <c r="L54" s="1"/>
    </row>
    <row r="55" spans="1:12" x14ac:dyDescent="0.3">
      <c r="A55" s="1" t="s">
        <v>40</v>
      </c>
      <c r="B55" s="1" t="s">
        <v>301</v>
      </c>
      <c r="C55" s="1">
        <v>7</v>
      </c>
      <c r="D55" s="1">
        <v>17.7</v>
      </c>
      <c r="E55" s="1">
        <v>18.2</v>
      </c>
      <c r="F55" s="1">
        <v>0</v>
      </c>
      <c r="G55" s="1"/>
      <c r="H55" s="1"/>
      <c r="I55" s="1"/>
      <c r="J55" s="1"/>
      <c r="K55" s="1"/>
      <c r="L55" s="1"/>
    </row>
    <row r="56" spans="1:12" x14ac:dyDescent="0.3">
      <c r="A56" s="107" t="s">
        <v>302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1:12" x14ac:dyDescent="0.3">
      <c r="A57" s="1" t="s">
        <v>20</v>
      </c>
      <c r="B57" s="1" t="s">
        <v>21</v>
      </c>
      <c r="C57" s="1" t="s">
        <v>22</v>
      </c>
      <c r="D57" s="1" t="s">
        <v>23</v>
      </c>
      <c r="E57" s="1" t="s">
        <v>24</v>
      </c>
      <c r="F57" s="1" t="s">
        <v>25</v>
      </c>
      <c r="G57" s="1" t="s">
        <v>26</v>
      </c>
      <c r="H57" s="1"/>
      <c r="I57" s="1"/>
      <c r="J57" s="1"/>
      <c r="K57" s="1"/>
      <c r="L57" s="1"/>
    </row>
    <row r="58" spans="1:12" x14ac:dyDescent="0.3">
      <c r="A58" s="1" t="s">
        <v>2</v>
      </c>
      <c r="B58" s="1" t="s">
        <v>303</v>
      </c>
      <c r="C58" s="1">
        <v>486</v>
      </c>
      <c r="D58" s="1">
        <v>283</v>
      </c>
      <c r="E58" s="1">
        <v>283</v>
      </c>
      <c r="F58" s="1">
        <v>283</v>
      </c>
      <c r="G58" s="1">
        <v>283</v>
      </c>
      <c r="H58" s="1"/>
      <c r="I58" s="1"/>
      <c r="J58" s="1"/>
      <c r="K58" s="1"/>
      <c r="L58" s="1"/>
    </row>
    <row r="59" spans="1:12" x14ac:dyDescent="0.3">
      <c r="A59" s="1" t="s">
        <v>40</v>
      </c>
      <c r="B59" s="1" t="s">
        <v>304</v>
      </c>
      <c r="C59" s="1">
        <v>398</v>
      </c>
      <c r="D59" s="1">
        <v>283</v>
      </c>
      <c r="E59" s="1">
        <v>283</v>
      </c>
      <c r="F59" s="1">
        <v>283</v>
      </c>
      <c r="G59" s="1">
        <v>283</v>
      </c>
      <c r="H59" s="1"/>
      <c r="I59" s="1"/>
      <c r="J59" s="1"/>
      <c r="K59" s="1"/>
      <c r="L59" s="1"/>
    </row>
    <row r="60" spans="1:12" x14ac:dyDescent="0.3">
      <c r="A60" s="1" t="s">
        <v>40</v>
      </c>
      <c r="B60" s="1" t="s">
        <v>305</v>
      </c>
      <c r="C60" s="1">
        <v>249</v>
      </c>
      <c r="D60" s="1">
        <v>321.3</v>
      </c>
      <c r="E60" s="1">
        <v>283</v>
      </c>
      <c r="F60" s="1">
        <v>283</v>
      </c>
      <c r="G60" s="1">
        <v>283</v>
      </c>
      <c r="H60" s="1"/>
      <c r="I60" s="1"/>
      <c r="J60" s="1"/>
      <c r="K60" s="1"/>
      <c r="L60" s="1"/>
    </row>
    <row r="61" spans="1:12" x14ac:dyDescent="0.3">
      <c r="A61" s="1" t="s">
        <v>40</v>
      </c>
      <c r="B61" s="1" t="s">
        <v>306</v>
      </c>
      <c r="C61" s="1">
        <v>145</v>
      </c>
      <c r="D61" s="1">
        <v>190.1</v>
      </c>
      <c r="E61" s="1">
        <v>251.4</v>
      </c>
      <c r="F61" s="1">
        <v>269.7</v>
      </c>
      <c r="G61" s="1">
        <v>357.7</v>
      </c>
      <c r="H61" s="1"/>
      <c r="I61" s="1"/>
      <c r="J61" s="1"/>
      <c r="K61" s="1"/>
      <c r="L61" s="1"/>
    </row>
    <row r="62" spans="1:12" x14ac:dyDescent="0.3">
      <c r="A62" s="1" t="s">
        <v>40</v>
      </c>
      <c r="B62" s="1" t="s">
        <v>307</v>
      </c>
      <c r="C62" s="1">
        <v>134</v>
      </c>
      <c r="D62" s="1">
        <v>163.69999999999999</v>
      </c>
      <c r="E62" s="1">
        <v>176.4</v>
      </c>
      <c r="F62" s="1">
        <v>183.2</v>
      </c>
      <c r="G62" s="1">
        <v>0</v>
      </c>
      <c r="H62" s="1"/>
      <c r="I62" s="1"/>
      <c r="J62" s="1"/>
      <c r="K62" s="1"/>
      <c r="L62" s="1"/>
    </row>
    <row r="63" spans="1:12" x14ac:dyDescent="0.3">
      <c r="A63" s="107" t="s">
        <v>308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1:12" x14ac:dyDescent="0.3">
      <c r="A64" s="1" t="s">
        <v>20</v>
      </c>
      <c r="B64" s="1" t="s">
        <v>21</v>
      </c>
      <c r="C64" s="1" t="s">
        <v>22</v>
      </c>
      <c r="D64" s="1" t="s">
        <v>23</v>
      </c>
      <c r="E64" s="1" t="s">
        <v>24</v>
      </c>
      <c r="F64" s="1" t="s">
        <v>25</v>
      </c>
      <c r="G64" s="1" t="s">
        <v>26</v>
      </c>
      <c r="H64" s="1"/>
      <c r="I64" s="1"/>
      <c r="J64" s="1"/>
      <c r="K64" s="1"/>
      <c r="L64" s="1"/>
    </row>
    <row r="65" spans="1:12" x14ac:dyDescent="0.3">
      <c r="A65" s="1" t="s">
        <v>2</v>
      </c>
      <c r="B65" s="1" t="s">
        <v>309</v>
      </c>
      <c r="C65" s="1">
        <v>230</v>
      </c>
      <c r="D65" s="1">
        <v>271</v>
      </c>
      <c r="E65" s="1">
        <v>276.5</v>
      </c>
      <c r="F65" s="1">
        <v>298.7</v>
      </c>
      <c r="G65" s="1">
        <v>335.8</v>
      </c>
      <c r="H65" s="1"/>
      <c r="I65" s="1"/>
      <c r="J65" s="1"/>
      <c r="K65" s="1"/>
      <c r="L65" s="1"/>
    </row>
    <row r="66" spans="1:12" x14ac:dyDescent="0.3">
      <c r="A66" s="1" t="s">
        <v>40</v>
      </c>
      <c r="B66" s="1" t="s">
        <v>310</v>
      </c>
      <c r="C66" s="1">
        <v>590</v>
      </c>
      <c r="D66" s="1">
        <v>321</v>
      </c>
      <c r="E66" s="1">
        <v>321</v>
      </c>
      <c r="F66" s="1">
        <v>321</v>
      </c>
      <c r="G66" s="1">
        <v>321</v>
      </c>
      <c r="H66" s="1"/>
      <c r="I66" s="1"/>
      <c r="J66" s="1"/>
      <c r="K66" s="1"/>
      <c r="L66" s="1"/>
    </row>
    <row r="67" spans="1:12" x14ac:dyDescent="0.3">
      <c r="A67" s="1" t="s">
        <v>40</v>
      </c>
      <c r="B67" s="1" t="s">
        <v>311</v>
      </c>
      <c r="C67" s="1">
        <v>230</v>
      </c>
      <c r="D67" s="1">
        <v>344.9</v>
      </c>
      <c r="E67" s="1">
        <v>321</v>
      </c>
      <c r="F67" s="1">
        <v>321</v>
      </c>
      <c r="G67" s="1">
        <v>321</v>
      </c>
      <c r="H67" s="1"/>
      <c r="I67" s="1"/>
      <c r="J67" s="1"/>
      <c r="K67" s="1"/>
      <c r="L67" s="1"/>
    </row>
    <row r="68" spans="1:12" x14ac:dyDescent="0.3">
      <c r="A68" s="1" t="s">
        <v>40</v>
      </c>
      <c r="B68" s="1" t="s">
        <v>312</v>
      </c>
      <c r="C68" s="1">
        <v>80</v>
      </c>
      <c r="D68" s="1">
        <v>110.6</v>
      </c>
      <c r="E68" s="1">
        <v>113.6</v>
      </c>
      <c r="F68" s="1">
        <v>132.69999999999999</v>
      </c>
      <c r="G68" s="1">
        <v>0</v>
      </c>
      <c r="H68" s="1"/>
      <c r="I68" s="1"/>
      <c r="J68" s="1"/>
      <c r="K68" s="1"/>
      <c r="L68" s="1"/>
    </row>
    <row r="69" spans="1:12" x14ac:dyDescent="0.3">
      <c r="A69" s="1" t="s">
        <v>40</v>
      </c>
      <c r="B69" s="1" t="s">
        <v>313</v>
      </c>
      <c r="C69" s="1">
        <v>78</v>
      </c>
      <c r="D69" s="1">
        <v>115.4</v>
      </c>
      <c r="E69" s="1">
        <v>119.2</v>
      </c>
      <c r="F69" s="1">
        <v>137.6</v>
      </c>
      <c r="G69" s="1">
        <v>170.3</v>
      </c>
      <c r="H69" s="1"/>
      <c r="I69" s="1"/>
      <c r="J69" s="1"/>
      <c r="K69" s="1"/>
      <c r="L69" s="1"/>
    </row>
    <row r="70" spans="1:12" x14ac:dyDescent="0.3">
      <c r="A70" s="1" t="s">
        <v>40</v>
      </c>
      <c r="B70" s="1" t="s">
        <v>314</v>
      </c>
      <c r="C70" s="1">
        <v>74</v>
      </c>
      <c r="D70" s="1">
        <v>98.2</v>
      </c>
      <c r="E70" s="1">
        <v>105</v>
      </c>
      <c r="F70" s="1">
        <v>0</v>
      </c>
      <c r="G70" s="1"/>
      <c r="H70" s="1"/>
      <c r="I70" s="1"/>
      <c r="J70" s="1"/>
      <c r="K70" s="1"/>
      <c r="L70" s="1"/>
    </row>
    <row r="71" spans="1:12" x14ac:dyDescent="0.3">
      <c r="A71" s="107" t="s">
        <v>315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x14ac:dyDescent="0.3">
      <c r="A72" s="1" t="s">
        <v>20</v>
      </c>
      <c r="B72" s="1" t="s">
        <v>21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26</v>
      </c>
      <c r="H72" s="1" t="s">
        <v>27</v>
      </c>
      <c r="I72" s="1"/>
      <c r="J72" s="1"/>
      <c r="K72" s="1"/>
      <c r="L72" s="1"/>
    </row>
    <row r="73" spans="1:12" x14ac:dyDescent="0.3">
      <c r="A73" s="1" t="s">
        <v>2</v>
      </c>
      <c r="B73" s="1" t="s">
        <v>316</v>
      </c>
      <c r="C73" s="1">
        <v>277</v>
      </c>
      <c r="D73" s="1">
        <v>286.89999999999998</v>
      </c>
      <c r="E73" s="1">
        <v>286</v>
      </c>
      <c r="F73" s="1">
        <v>286</v>
      </c>
      <c r="G73" s="1">
        <v>286</v>
      </c>
      <c r="H73" s="1">
        <v>286</v>
      </c>
      <c r="I73" s="1"/>
      <c r="J73" s="1"/>
      <c r="K73" s="1"/>
      <c r="L73" s="1"/>
    </row>
    <row r="74" spans="1:12" x14ac:dyDescent="0.3">
      <c r="A74" s="1" t="s">
        <v>40</v>
      </c>
      <c r="B74" s="1" t="s">
        <v>317</v>
      </c>
      <c r="C74" s="1">
        <v>339</v>
      </c>
      <c r="D74" s="1">
        <v>286</v>
      </c>
      <c r="E74" s="1">
        <v>286</v>
      </c>
      <c r="F74" s="1">
        <v>286</v>
      </c>
      <c r="G74" s="1">
        <v>286</v>
      </c>
      <c r="H74" s="1">
        <v>286</v>
      </c>
      <c r="I74" s="1"/>
      <c r="J74" s="1"/>
      <c r="K74" s="1"/>
      <c r="L74" s="1"/>
    </row>
    <row r="75" spans="1:12" x14ac:dyDescent="0.3">
      <c r="A75" s="1" t="s">
        <v>40</v>
      </c>
      <c r="B75" s="1" t="s">
        <v>318</v>
      </c>
      <c r="C75" s="1">
        <v>239</v>
      </c>
      <c r="D75" s="1">
        <v>260.89999999999998</v>
      </c>
      <c r="E75" s="1">
        <v>261.10000000000002</v>
      </c>
      <c r="F75" s="1">
        <v>311</v>
      </c>
      <c r="G75" s="1">
        <v>286</v>
      </c>
      <c r="H75" s="1">
        <v>286</v>
      </c>
      <c r="I75" s="1"/>
      <c r="J75" s="1"/>
      <c r="K75" s="1"/>
      <c r="L75" s="1"/>
    </row>
    <row r="76" spans="1:12" x14ac:dyDescent="0.3">
      <c r="A76" s="1" t="s">
        <v>40</v>
      </c>
      <c r="B76" s="1" t="s">
        <v>319</v>
      </c>
      <c r="C76" s="1">
        <v>220</v>
      </c>
      <c r="D76" s="1">
        <v>224.4</v>
      </c>
      <c r="E76" s="1">
        <v>224.6</v>
      </c>
      <c r="F76" s="1">
        <v>254.8</v>
      </c>
      <c r="G76" s="1">
        <v>261.8</v>
      </c>
      <c r="H76" s="1">
        <v>339.9</v>
      </c>
      <c r="I76" s="1"/>
      <c r="J76" s="1"/>
      <c r="K76" s="1"/>
      <c r="L76" s="1"/>
    </row>
    <row r="77" spans="1:12" x14ac:dyDescent="0.3">
      <c r="A77" s="1" t="s">
        <v>40</v>
      </c>
      <c r="B77" s="1" t="s">
        <v>320</v>
      </c>
      <c r="C77" s="1">
        <v>193</v>
      </c>
      <c r="D77" s="1">
        <v>200.8</v>
      </c>
      <c r="E77" s="1">
        <v>201</v>
      </c>
      <c r="F77" s="1">
        <v>238.5</v>
      </c>
      <c r="G77" s="1">
        <v>247.3</v>
      </c>
      <c r="H77" s="1">
        <v>0</v>
      </c>
      <c r="I77" s="1"/>
      <c r="J77" s="1"/>
      <c r="K77" s="1"/>
      <c r="L77" s="1"/>
    </row>
    <row r="78" spans="1:12" x14ac:dyDescent="0.3">
      <c r="A78" s="1" t="s">
        <v>40</v>
      </c>
      <c r="B78" s="1" t="s">
        <v>321</v>
      </c>
      <c r="C78" s="1">
        <v>161</v>
      </c>
      <c r="D78" s="1">
        <v>164.4</v>
      </c>
      <c r="E78" s="1">
        <v>164.5</v>
      </c>
      <c r="F78" s="1">
        <v>0</v>
      </c>
      <c r="G78" s="1"/>
      <c r="H78" s="1"/>
      <c r="I78" s="1"/>
      <c r="J78" s="1"/>
      <c r="K78" s="1"/>
      <c r="L78" s="1"/>
    </row>
  </sheetData>
  <mergeCells count="9">
    <mergeCell ref="A56:L56"/>
    <mergeCell ref="A63:L63"/>
    <mergeCell ref="A71:L71"/>
    <mergeCell ref="A1:L1"/>
    <mergeCell ref="A21:L21"/>
    <mergeCell ref="A38:L38"/>
    <mergeCell ref="A11:L11"/>
    <mergeCell ref="A32:L32"/>
    <mergeCell ref="A46:L46"/>
  </mergeCells>
  <conditionalFormatting sqref="A3:A10">
    <cfRule type="containsText" dxfId="947" priority="61" operator="containsText" text="Independent">
      <formula>NOT(ISERROR(SEARCH("Independent",A3)))</formula>
    </cfRule>
    <cfRule type="containsText" dxfId="946" priority="62" operator="containsText" text="Lib Dem">
      <formula>NOT(ISERROR(SEARCH("Lib Dem",A3)))</formula>
    </cfRule>
    <cfRule type="containsText" dxfId="945" priority="63" operator="containsText" text="Green">
      <formula>NOT(ISERROR(SEARCH("Green",A3)))</formula>
    </cfRule>
    <cfRule type="containsText" dxfId="944" priority="64" operator="containsText" text="Conservative">
      <formula>NOT(ISERROR(SEARCH("Conservative",A3)))</formula>
    </cfRule>
    <cfRule type="containsText" dxfId="943" priority="65" operator="containsText" text="Labour">
      <formula>NOT(ISERROR(SEARCH("Labour",A3)))</formula>
    </cfRule>
    <cfRule type="containsText" dxfId="942" priority="66" operator="containsText" text="SNP">
      <formula>NOT(ISERROR(SEARCH("SNP",A3)))</formula>
    </cfRule>
  </conditionalFormatting>
  <conditionalFormatting sqref="A23:A31">
    <cfRule type="containsText" dxfId="941" priority="55" operator="containsText" text="Independent">
      <formula>NOT(ISERROR(SEARCH("Independent",A23)))</formula>
    </cfRule>
    <cfRule type="containsText" dxfId="940" priority="56" operator="containsText" text="Lib Dem">
      <formula>NOT(ISERROR(SEARCH("Lib Dem",A23)))</formula>
    </cfRule>
    <cfRule type="containsText" dxfId="939" priority="57" operator="containsText" text="Green">
      <formula>NOT(ISERROR(SEARCH("Green",A23)))</formula>
    </cfRule>
    <cfRule type="containsText" dxfId="938" priority="58" operator="containsText" text="Conservative">
      <formula>NOT(ISERROR(SEARCH("Conservative",A23)))</formula>
    </cfRule>
    <cfRule type="containsText" dxfId="937" priority="59" operator="containsText" text="Labour">
      <formula>NOT(ISERROR(SEARCH("Labour",A23)))</formula>
    </cfRule>
    <cfRule type="containsText" dxfId="936" priority="60" operator="containsText" text="SNP">
      <formula>NOT(ISERROR(SEARCH("SNP",A23)))</formula>
    </cfRule>
  </conditionalFormatting>
  <conditionalFormatting sqref="A13:A20">
    <cfRule type="containsText" dxfId="935" priority="49" operator="containsText" text="Independent">
      <formula>NOT(ISERROR(SEARCH("Independent",A13)))</formula>
    </cfRule>
    <cfRule type="containsText" dxfId="934" priority="50" operator="containsText" text="Lib Dem">
      <formula>NOT(ISERROR(SEARCH("Lib Dem",A13)))</formula>
    </cfRule>
    <cfRule type="containsText" dxfId="933" priority="51" operator="containsText" text="Green">
      <formula>NOT(ISERROR(SEARCH("Green",A13)))</formula>
    </cfRule>
    <cfRule type="containsText" dxfId="932" priority="52" operator="containsText" text="Conservative">
      <formula>NOT(ISERROR(SEARCH("Conservative",A13)))</formula>
    </cfRule>
    <cfRule type="containsText" dxfId="931" priority="53" operator="containsText" text="Labour">
      <formula>NOT(ISERROR(SEARCH("Labour",A13)))</formula>
    </cfRule>
    <cfRule type="containsText" dxfId="930" priority="54" operator="containsText" text="SNP">
      <formula>NOT(ISERROR(SEARCH("SNP",A13)))</formula>
    </cfRule>
  </conditionalFormatting>
  <conditionalFormatting sqref="A49:A55">
    <cfRule type="containsText" dxfId="929" priority="43" operator="containsText" text="Independent">
      <formula>NOT(ISERROR(SEARCH("Independent",A49)))</formula>
    </cfRule>
    <cfRule type="containsText" dxfId="928" priority="44" operator="containsText" text="Lib Dem">
      <formula>NOT(ISERROR(SEARCH("Lib Dem",A49)))</formula>
    </cfRule>
    <cfRule type="containsText" dxfId="927" priority="45" operator="containsText" text="Green">
      <formula>NOT(ISERROR(SEARCH("Green",A49)))</formula>
    </cfRule>
    <cfRule type="containsText" dxfId="926" priority="46" operator="containsText" text="Conservative">
      <formula>NOT(ISERROR(SEARCH("Conservative",A49)))</formula>
    </cfRule>
    <cfRule type="containsText" dxfId="925" priority="47" operator="containsText" text="Labour">
      <formula>NOT(ISERROR(SEARCH("Labour",A49)))</formula>
    </cfRule>
    <cfRule type="containsText" dxfId="924" priority="48" operator="containsText" text="SNP">
      <formula>NOT(ISERROR(SEARCH("SNP",A49)))</formula>
    </cfRule>
  </conditionalFormatting>
  <conditionalFormatting sqref="A48">
    <cfRule type="containsText" dxfId="923" priority="37" operator="containsText" text="Independent">
      <formula>NOT(ISERROR(SEARCH("Independent",A48)))</formula>
    </cfRule>
    <cfRule type="containsText" dxfId="922" priority="38" operator="containsText" text="Lib Dem">
      <formula>NOT(ISERROR(SEARCH("Lib Dem",A48)))</formula>
    </cfRule>
    <cfRule type="containsText" dxfId="921" priority="39" operator="containsText" text="Green">
      <formula>NOT(ISERROR(SEARCH("Green",A48)))</formula>
    </cfRule>
    <cfRule type="containsText" dxfId="920" priority="40" operator="containsText" text="Conservative">
      <formula>NOT(ISERROR(SEARCH("Conservative",A48)))</formula>
    </cfRule>
    <cfRule type="containsText" dxfId="919" priority="41" operator="containsText" text="Labour">
      <formula>NOT(ISERROR(SEARCH("Labour",A48)))</formula>
    </cfRule>
    <cfRule type="containsText" dxfId="918" priority="42" operator="containsText" text="SNP">
      <formula>NOT(ISERROR(SEARCH("SNP",A48)))</formula>
    </cfRule>
  </conditionalFormatting>
  <conditionalFormatting sqref="A58:A62">
    <cfRule type="containsText" dxfId="917" priority="31" operator="containsText" text="Independent">
      <formula>NOT(ISERROR(SEARCH("Independent",A58)))</formula>
    </cfRule>
    <cfRule type="containsText" dxfId="916" priority="32" operator="containsText" text="Lib Dem">
      <formula>NOT(ISERROR(SEARCH("Lib Dem",A58)))</formula>
    </cfRule>
    <cfRule type="containsText" dxfId="915" priority="33" operator="containsText" text="Green">
      <formula>NOT(ISERROR(SEARCH("Green",A58)))</formula>
    </cfRule>
    <cfRule type="containsText" dxfId="914" priority="34" operator="containsText" text="Conservative">
      <formula>NOT(ISERROR(SEARCH("Conservative",A58)))</formula>
    </cfRule>
    <cfRule type="containsText" dxfId="913" priority="35" operator="containsText" text="Labour">
      <formula>NOT(ISERROR(SEARCH("Labour",A58)))</formula>
    </cfRule>
    <cfRule type="containsText" dxfId="912" priority="36" operator="containsText" text="SNP">
      <formula>NOT(ISERROR(SEARCH("SNP",A58)))</formula>
    </cfRule>
  </conditionalFormatting>
  <conditionalFormatting sqref="A65:A70">
    <cfRule type="containsText" dxfId="911" priority="25" operator="containsText" text="Independent">
      <formula>NOT(ISERROR(SEARCH("Independent",A65)))</formula>
    </cfRule>
    <cfRule type="containsText" dxfId="910" priority="26" operator="containsText" text="Lib Dem">
      <formula>NOT(ISERROR(SEARCH("Lib Dem",A65)))</formula>
    </cfRule>
    <cfRule type="containsText" dxfId="909" priority="27" operator="containsText" text="Green">
      <formula>NOT(ISERROR(SEARCH("Green",A65)))</formula>
    </cfRule>
    <cfRule type="containsText" dxfId="908" priority="28" operator="containsText" text="Conservative">
      <formula>NOT(ISERROR(SEARCH("Conservative",A65)))</formula>
    </cfRule>
    <cfRule type="containsText" dxfId="907" priority="29" operator="containsText" text="Labour">
      <formula>NOT(ISERROR(SEARCH("Labour",A65)))</formula>
    </cfRule>
    <cfRule type="containsText" dxfId="906" priority="30" operator="containsText" text="SNP">
      <formula>NOT(ISERROR(SEARCH("SNP",A65)))</formula>
    </cfRule>
  </conditionalFormatting>
  <conditionalFormatting sqref="A73:A78">
    <cfRule type="containsText" dxfId="905" priority="19" operator="containsText" text="Independent">
      <formula>NOT(ISERROR(SEARCH("Independent",A73)))</formula>
    </cfRule>
    <cfRule type="containsText" dxfId="904" priority="20" operator="containsText" text="Lib Dem">
      <formula>NOT(ISERROR(SEARCH("Lib Dem",A73)))</formula>
    </cfRule>
    <cfRule type="containsText" dxfId="903" priority="21" operator="containsText" text="Green">
      <formula>NOT(ISERROR(SEARCH("Green",A73)))</formula>
    </cfRule>
    <cfRule type="containsText" dxfId="902" priority="22" operator="containsText" text="Conservative">
      <formula>NOT(ISERROR(SEARCH("Conservative",A73)))</formula>
    </cfRule>
    <cfRule type="containsText" dxfId="901" priority="23" operator="containsText" text="Labour">
      <formula>NOT(ISERROR(SEARCH("Labour",A73)))</formula>
    </cfRule>
    <cfRule type="containsText" dxfId="900" priority="24" operator="containsText" text="SNP">
      <formula>NOT(ISERROR(SEARCH("SNP",A73)))</formula>
    </cfRule>
  </conditionalFormatting>
  <conditionalFormatting sqref="A40:A45">
    <cfRule type="containsText" dxfId="899" priority="13" operator="containsText" text="Independent">
      <formula>NOT(ISERROR(SEARCH("Independent",A40)))</formula>
    </cfRule>
    <cfRule type="containsText" dxfId="898" priority="14" operator="containsText" text="Lib Dem">
      <formula>NOT(ISERROR(SEARCH("Lib Dem",A40)))</formula>
    </cfRule>
    <cfRule type="containsText" dxfId="897" priority="15" operator="containsText" text="Green">
      <formula>NOT(ISERROR(SEARCH("Green",A40)))</formula>
    </cfRule>
    <cfRule type="containsText" dxfId="896" priority="16" operator="containsText" text="Conservative">
      <formula>NOT(ISERROR(SEARCH("Conservative",A40)))</formula>
    </cfRule>
    <cfRule type="containsText" dxfId="895" priority="17" operator="containsText" text="Labour">
      <formula>NOT(ISERROR(SEARCH("Labour",A40)))</formula>
    </cfRule>
    <cfRule type="containsText" dxfId="894" priority="18" operator="containsText" text="SNP">
      <formula>NOT(ISERROR(SEARCH("SNP",A40)))</formula>
    </cfRule>
  </conditionalFormatting>
  <conditionalFormatting sqref="A34:A36">
    <cfRule type="containsText" dxfId="893" priority="7" operator="containsText" text="Independent">
      <formula>NOT(ISERROR(SEARCH("Independent",A34)))</formula>
    </cfRule>
    <cfRule type="containsText" dxfId="892" priority="8" operator="containsText" text="Lib Dem">
      <formula>NOT(ISERROR(SEARCH("Lib Dem",A34)))</formula>
    </cfRule>
    <cfRule type="containsText" dxfId="891" priority="9" operator="containsText" text="Green">
      <formula>NOT(ISERROR(SEARCH("Green",A34)))</formula>
    </cfRule>
    <cfRule type="containsText" dxfId="890" priority="10" operator="containsText" text="Conservative">
      <formula>NOT(ISERROR(SEARCH("Conservative",A34)))</formula>
    </cfRule>
    <cfRule type="containsText" dxfId="889" priority="11" operator="containsText" text="Labour">
      <formula>NOT(ISERROR(SEARCH("Labour",A34)))</formula>
    </cfRule>
    <cfRule type="containsText" dxfId="888" priority="12" operator="containsText" text="SNP">
      <formula>NOT(ISERROR(SEARCH("SNP",A34)))</formula>
    </cfRule>
  </conditionalFormatting>
  <conditionalFormatting sqref="A37">
    <cfRule type="containsText" dxfId="887" priority="1" operator="containsText" text="Independent">
      <formula>NOT(ISERROR(SEARCH("Independent",A37)))</formula>
    </cfRule>
    <cfRule type="containsText" dxfId="886" priority="2" operator="containsText" text="Lib Dem">
      <formula>NOT(ISERROR(SEARCH("Lib Dem",A37)))</formula>
    </cfRule>
    <cfRule type="containsText" dxfId="885" priority="3" operator="containsText" text="Green">
      <formula>NOT(ISERROR(SEARCH("Green",A37)))</formula>
    </cfRule>
    <cfRule type="containsText" dxfId="884" priority="4" operator="containsText" text="Conservative">
      <formula>NOT(ISERROR(SEARCH("Conservative",A37)))</formula>
    </cfRule>
    <cfRule type="containsText" dxfId="883" priority="5" operator="containsText" text="Labour">
      <formula>NOT(ISERROR(SEARCH("Labour",A37)))</formula>
    </cfRule>
    <cfRule type="containsText" dxfId="882" priority="6" operator="containsText" text="SNP">
      <formula>NOT(ISERROR(SEARCH("SNP",A37)))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6C50-AF54-415E-8237-AC2BC3D03CD4}">
  <dimension ref="A1:L48"/>
  <sheetViews>
    <sheetView topLeftCell="A34" workbookViewId="0">
      <selection activeCell="A7" sqref="A7:L7"/>
    </sheetView>
  </sheetViews>
  <sheetFormatPr defaultRowHeight="14.4" x14ac:dyDescent="0.3"/>
  <cols>
    <col min="1" max="1" width="21.33203125" bestFit="1" customWidth="1"/>
    <col min="2" max="2" width="28.88671875" bestFit="1" customWidth="1"/>
  </cols>
  <sheetData>
    <row r="1" spans="1:12" x14ac:dyDescent="0.3">
      <c r="A1" s="107" t="s">
        <v>179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/>
      <c r="K2" s="1"/>
      <c r="L2" s="1"/>
    </row>
    <row r="3" spans="1:12" x14ac:dyDescent="0.3">
      <c r="A3" s="1" t="s">
        <v>40</v>
      </c>
      <c r="B3" s="1" t="s">
        <v>180</v>
      </c>
      <c r="C3" s="1">
        <v>474</v>
      </c>
      <c r="D3" s="1">
        <v>326</v>
      </c>
      <c r="E3" s="1">
        <v>326</v>
      </c>
      <c r="F3" s="1">
        <v>326</v>
      </c>
      <c r="G3" s="1">
        <v>326</v>
      </c>
      <c r="H3" s="1">
        <v>326</v>
      </c>
      <c r="I3" s="1">
        <v>326</v>
      </c>
      <c r="J3" s="1"/>
      <c r="K3" s="1"/>
      <c r="L3" s="1"/>
    </row>
    <row r="4" spans="1:12" x14ac:dyDescent="0.3">
      <c r="A4" s="1" t="s">
        <v>40</v>
      </c>
      <c r="B4" s="1" t="s">
        <v>181</v>
      </c>
      <c r="C4" s="1">
        <v>344</v>
      </c>
      <c r="D4" s="1">
        <v>326</v>
      </c>
      <c r="E4" s="1">
        <v>326</v>
      </c>
      <c r="F4" s="1">
        <v>326</v>
      </c>
      <c r="G4" s="1">
        <v>326</v>
      </c>
      <c r="H4" s="1">
        <v>326</v>
      </c>
      <c r="I4" s="1">
        <v>326</v>
      </c>
      <c r="J4" s="1"/>
      <c r="K4" s="1"/>
      <c r="L4" s="1"/>
    </row>
    <row r="5" spans="1:12" x14ac:dyDescent="0.3">
      <c r="A5" s="1" t="s">
        <v>40</v>
      </c>
      <c r="B5" s="1" t="s">
        <v>182</v>
      </c>
      <c r="C5" s="1">
        <v>291</v>
      </c>
      <c r="D5" s="1">
        <v>328.8</v>
      </c>
      <c r="E5" s="1">
        <v>326</v>
      </c>
      <c r="F5" s="1">
        <v>326</v>
      </c>
      <c r="G5" s="1">
        <v>326</v>
      </c>
      <c r="H5" s="1">
        <v>326</v>
      </c>
      <c r="I5" s="1">
        <v>326</v>
      </c>
      <c r="J5" s="1"/>
      <c r="K5" s="1"/>
      <c r="L5" s="1"/>
    </row>
    <row r="6" spans="1:12" x14ac:dyDescent="0.3">
      <c r="A6" s="1" t="s">
        <v>40</v>
      </c>
      <c r="B6" s="1" t="s">
        <v>183</v>
      </c>
      <c r="C6" s="1">
        <v>256</v>
      </c>
      <c r="D6" s="1">
        <v>294.10000000000002</v>
      </c>
      <c r="E6" s="1">
        <v>299.39999999999998</v>
      </c>
      <c r="F6" s="1">
        <v>300.10000000000002</v>
      </c>
      <c r="G6" s="1">
        <v>302.2</v>
      </c>
      <c r="H6" s="1">
        <v>322.8</v>
      </c>
      <c r="I6" s="1">
        <v>356.7</v>
      </c>
      <c r="J6" s="1"/>
      <c r="K6" s="1"/>
      <c r="L6" s="1"/>
    </row>
    <row r="7" spans="1:12" x14ac:dyDescent="0.3">
      <c r="A7" s="1" t="s">
        <v>40</v>
      </c>
      <c r="B7" s="1" t="s">
        <v>184</v>
      </c>
      <c r="C7" s="1">
        <v>113</v>
      </c>
      <c r="D7" s="1">
        <v>139.9</v>
      </c>
      <c r="E7" s="1">
        <v>143.69999999999999</v>
      </c>
      <c r="F7" s="1">
        <v>144.30000000000001</v>
      </c>
      <c r="G7" s="1">
        <v>146.4</v>
      </c>
      <c r="H7" s="1">
        <v>165.5</v>
      </c>
      <c r="I7" s="1">
        <v>188.7</v>
      </c>
      <c r="J7" s="1"/>
      <c r="K7" s="1"/>
      <c r="L7" s="1"/>
    </row>
    <row r="8" spans="1:12" x14ac:dyDescent="0.3">
      <c r="A8" s="1" t="s">
        <v>40</v>
      </c>
      <c r="B8" s="1" t="s">
        <v>185</v>
      </c>
      <c r="C8" s="1">
        <v>75</v>
      </c>
      <c r="D8" s="1">
        <v>90</v>
      </c>
      <c r="E8" s="1">
        <v>92.6</v>
      </c>
      <c r="F8" s="1">
        <v>93</v>
      </c>
      <c r="G8" s="1">
        <v>96.4</v>
      </c>
      <c r="H8" s="1">
        <v>116.4</v>
      </c>
      <c r="I8" s="1">
        <v>0</v>
      </c>
      <c r="J8" s="1"/>
      <c r="K8" s="1"/>
      <c r="L8" s="1"/>
    </row>
    <row r="9" spans="1:12" x14ac:dyDescent="0.3">
      <c r="A9" s="1" t="s">
        <v>40</v>
      </c>
      <c r="B9" s="1" t="s">
        <v>186</v>
      </c>
      <c r="C9" s="1">
        <v>60</v>
      </c>
      <c r="D9" s="1">
        <v>75.599999999999994</v>
      </c>
      <c r="E9" s="1">
        <v>78.3</v>
      </c>
      <c r="F9" s="1">
        <v>78.599999999999994</v>
      </c>
      <c r="G9" s="1">
        <v>80.7</v>
      </c>
      <c r="H9" s="1">
        <v>0</v>
      </c>
      <c r="I9" s="1"/>
      <c r="J9" s="1"/>
      <c r="K9" s="1"/>
      <c r="L9" s="1"/>
    </row>
    <row r="10" spans="1:12" x14ac:dyDescent="0.3">
      <c r="A10" s="1" t="s">
        <v>40</v>
      </c>
      <c r="B10" s="1" t="s">
        <v>187</v>
      </c>
      <c r="C10" s="1">
        <v>14</v>
      </c>
      <c r="D10" s="1">
        <v>15.9</v>
      </c>
      <c r="E10" s="1">
        <v>16.100000000000001</v>
      </c>
      <c r="F10" s="1">
        <v>16.3</v>
      </c>
      <c r="G10" s="1">
        <v>0</v>
      </c>
      <c r="H10" s="1"/>
      <c r="I10" s="1"/>
      <c r="J10" s="1"/>
      <c r="K10" s="1"/>
      <c r="L10" s="1"/>
    </row>
    <row r="11" spans="1:12" x14ac:dyDescent="0.3">
      <c r="A11" s="107" t="s">
        <v>188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40</v>
      </c>
      <c r="B12" s="1" t="s">
        <v>190</v>
      </c>
      <c r="C12" s="1">
        <v>646</v>
      </c>
      <c r="D12" s="1">
        <v>290</v>
      </c>
      <c r="E12" s="1">
        <v>290</v>
      </c>
      <c r="F12" s="1">
        <v>290</v>
      </c>
      <c r="G12" s="1">
        <v>290</v>
      </c>
      <c r="H12" s="1">
        <v>290</v>
      </c>
      <c r="I12" s="1">
        <v>290</v>
      </c>
      <c r="J12" s="1"/>
      <c r="K12" s="1"/>
      <c r="L12" s="1"/>
    </row>
    <row r="13" spans="1:12" x14ac:dyDescent="0.3">
      <c r="A13" s="1" t="s">
        <v>40</v>
      </c>
      <c r="B13" s="1" t="s">
        <v>191</v>
      </c>
      <c r="C13" s="1">
        <v>160</v>
      </c>
      <c r="D13" s="1">
        <v>244.9</v>
      </c>
      <c r="E13" s="1">
        <v>255.8</v>
      </c>
      <c r="F13" s="1">
        <v>257.2</v>
      </c>
      <c r="G13" s="1">
        <v>283</v>
      </c>
      <c r="H13" s="1">
        <v>283.10000000000002</v>
      </c>
      <c r="I13" s="1">
        <v>356.1</v>
      </c>
      <c r="J13" s="1"/>
      <c r="K13" s="1"/>
      <c r="L13" s="1"/>
    </row>
    <row r="14" spans="1:12" x14ac:dyDescent="0.3">
      <c r="A14" s="1" t="s">
        <v>40</v>
      </c>
      <c r="B14" s="1" t="s">
        <v>192</v>
      </c>
      <c r="C14" s="1">
        <v>150</v>
      </c>
      <c r="D14" s="1">
        <v>256.39999999999998</v>
      </c>
      <c r="E14" s="1">
        <v>267.3</v>
      </c>
      <c r="F14" s="1">
        <v>269.39999999999998</v>
      </c>
      <c r="G14" s="1">
        <v>290.2</v>
      </c>
      <c r="H14" s="1">
        <v>290</v>
      </c>
      <c r="I14" s="1">
        <v>290</v>
      </c>
      <c r="J14" s="1"/>
      <c r="K14" s="1"/>
      <c r="L14" s="1"/>
    </row>
    <row r="15" spans="1:12" x14ac:dyDescent="0.3">
      <c r="A15" s="1" t="s">
        <v>40</v>
      </c>
      <c r="B15" s="1" t="s">
        <v>193</v>
      </c>
      <c r="C15" s="1">
        <v>109</v>
      </c>
      <c r="D15" s="1">
        <v>152.5</v>
      </c>
      <c r="E15" s="1">
        <v>158.6</v>
      </c>
      <c r="F15" s="1">
        <v>161.80000000000001</v>
      </c>
      <c r="G15" s="1">
        <v>177.2</v>
      </c>
      <c r="H15" s="1">
        <v>177.2</v>
      </c>
      <c r="I15" s="1">
        <v>0</v>
      </c>
      <c r="J15" s="1"/>
      <c r="K15" s="1"/>
      <c r="L15" s="1"/>
    </row>
    <row r="16" spans="1:12" x14ac:dyDescent="0.3">
      <c r="A16" s="1" t="s">
        <v>40</v>
      </c>
      <c r="B16" s="1" t="s">
        <v>194</v>
      </c>
      <c r="C16" s="1">
        <v>39</v>
      </c>
      <c r="D16" s="1">
        <v>83.6</v>
      </c>
      <c r="E16" s="1">
        <v>88</v>
      </c>
      <c r="F16" s="1">
        <v>93.6</v>
      </c>
      <c r="G16" s="1">
        <v>0</v>
      </c>
      <c r="H16" s="1"/>
      <c r="I16" s="1"/>
      <c r="J16" s="1"/>
      <c r="K16" s="1"/>
      <c r="L16" s="1"/>
    </row>
    <row r="17" spans="1:12" x14ac:dyDescent="0.3">
      <c r="A17" s="1" t="s">
        <v>40</v>
      </c>
      <c r="B17" s="1" t="s">
        <v>195</v>
      </c>
      <c r="C17" s="1">
        <v>10</v>
      </c>
      <c r="D17" s="1">
        <v>16.600000000000001</v>
      </c>
      <c r="E17" s="1">
        <v>17.8</v>
      </c>
      <c r="F17" s="1">
        <v>0</v>
      </c>
      <c r="G17" s="1"/>
      <c r="H17" s="1"/>
      <c r="I17" s="1"/>
      <c r="J17" s="1"/>
      <c r="K17" s="1"/>
      <c r="L17" s="1"/>
    </row>
    <row r="18" spans="1:12" x14ac:dyDescent="0.3">
      <c r="A18" s="113" t="s">
        <v>196</v>
      </c>
      <c r="B18" s="1" t="s">
        <v>197</v>
      </c>
      <c r="C18" s="1">
        <v>333</v>
      </c>
      <c r="D18" s="1">
        <v>290</v>
      </c>
      <c r="E18" s="1">
        <v>290</v>
      </c>
      <c r="F18" s="1">
        <v>290</v>
      </c>
      <c r="G18" s="1">
        <v>290</v>
      </c>
      <c r="H18" s="1">
        <v>290</v>
      </c>
      <c r="I18" s="1">
        <v>290</v>
      </c>
      <c r="J18" s="1"/>
      <c r="K18" s="1"/>
      <c r="L18" s="1"/>
    </row>
    <row r="19" spans="1:12" x14ac:dyDescent="0.3">
      <c r="A19" s="107" t="s">
        <v>189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x14ac:dyDescent="0.3">
      <c r="A20" s="1" t="s">
        <v>40</v>
      </c>
      <c r="B20" s="1" t="s">
        <v>198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 t="s">
        <v>40</v>
      </c>
      <c r="B21" s="1" t="s">
        <v>199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 t="s">
        <v>40</v>
      </c>
      <c r="B22" s="1" t="s">
        <v>200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07" t="s">
        <v>201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x14ac:dyDescent="0.3">
      <c r="A24" s="1" t="s">
        <v>20</v>
      </c>
      <c r="B24" s="1" t="s">
        <v>21</v>
      </c>
      <c r="C24" s="1" t="s">
        <v>22</v>
      </c>
      <c r="D24" s="1" t="s">
        <v>23</v>
      </c>
      <c r="E24" s="1" t="s">
        <v>24</v>
      </c>
      <c r="F24" s="1" t="s">
        <v>25</v>
      </c>
      <c r="G24" s="1" t="s">
        <v>26</v>
      </c>
      <c r="H24" s="1" t="s">
        <v>27</v>
      </c>
      <c r="I24" s="1"/>
      <c r="J24" s="1"/>
      <c r="K24" s="1"/>
      <c r="L24" s="1"/>
    </row>
    <row r="25" spans="1:12" x14ac:dyDescent="0.3">
      <c r="A25" s="1" t="s">
        <v>40</v>
      </c>
      <c r="B25" s="1" t="s">
        <v>202</v>
      </c>
      <c r="C25" s="1">
        <v>536</v>
      </c>
      <c r="D25" s="1">
        <v>367</v>
      </c>
      <c r="E25" s="1">
        <v>367</v>
      </c>
      <c r="F25" s="1">
        <v>367</v>
      </c>
      <c r="G25" s="1">
        <v>367</v>
      </c>
      <c r="H25" s="1">
        <v>367</v>
      </c>
      <c r="I25" s="1"/>
      <c r="J25" s="1"/>
      <c r="K25" s="1"/>
      <c r="L25" s="1"/>
    </row>
    <row r="26" spans="1:12" x14ac:dyDescent="0.3">
      <c r="A26" s="1" t="s">
        <v>40</v>
      </c>
      <c r="B26" s="1" t="s">
        <v>203</v>
      </c>
      <c r="C26" s="1">
        <v>370</v>
      </c>
      <c r="D26" s="1">
        <v>367</v>
      </c>
      <c r="E26" s="1">
        <v>367</v>
      </c>
      <c r="F26" s="1">
        <v>367</v>
      </c>
      <c r="G26" s="1">
        <v>367</v>
      </c>
      <c r="H26" s="1">
        <v>367</v>
      </c>
      <c r="I26" s="1"/>
      <c r="J26" s="1"/>
      <c r="K26" s="1"/>
      <c r="L26" s="1"/>
    </row>
    <row r="27" spans="1:12" x14ac:dyDescent="0.3">
      <c r="A27" s="1" t="s">
        <v>40</v>
      </c>
      <c r="B27" s="1" t="s">
        <v>204</v>
      </c>
      <c r="C27" s="1">
        <v>191</v>
      </c>
      <c r="D27" s="1">
        <v>245.3</v>
      </c>
      <c r="E27" s="1">
        <v>327.60000000000002</v>
      </c>
      <c r="F27" s="1">
        <v>328.8</v>
      </c>
      <c r="G27" s="1">
        <v>344.5</v>
      </c>
      <c r="H27" s="1">
        <v>369.9</v>
      </c>
      <c r="I27" s="1"/>
      <c r="J27" s="1"/>
      <c r="K27" s="1"/>
      <c r="L27" s="1"/>
    </row>
    <row r="28" spans="1:12" x14ac:dyDescent="0.3">
      <c r="A28" s="1" t="s">
        <v>40</v>
      </c>
      <c r="B28" s="1" t="s">
        <v>205</v>
      </c>
      <c r="C28" s="1">
        <v>70</v>
      </c>
      <c r="D28" s="1">
        <v>106.3</v>
      </c>
      <c r="E28" s="1">
        <v>130.9</v>
      </c>
      <c r="F28" s="1">
        <v>131.30000000000001</v>
      </c>
      <c r="G28" s="1">
        <v>143</v>
      </c>
      <c r="H28" s="1">
        <v>170.6</v>
      </c>
      <c r="I28" s="1"/>
      <c r="J28" s="1"/>
      <c r="K28" s="1"/>
      <c r="L28" s="1"/>
    </row>
    <row r="29" spans="1:12" x14ac:dyDescent="0.3">
      <c r="A29" s="1" t="s">
        <v>40</v>
      </c>
      <c r="B29" s="1" t="s">
        <v>206</v>
      </c>
      <c r="C29" s="1">
        <v>39</v>
      </c>
      <c r="D29" s="1">
        <v>51.4</v>
      </c>
      <c r="E29" s="1">
        <v>60</v>
      </c>
      <c r="F29" s="1">
        <v>60.2</v>
      </c>
      <c r="G29" s="1">
        <v>0</v>
      </c>
      <c r="H29" s="1"/>
      <c r="I29" s="1"/>
      <c r="J29" s="1"/>
      <c r="K29" s="1"/>
      <c r="L29" s="1"/>
    </row>
    <row r="30" spans="1:12" x14ac:dyDescent="0.3">
      <c r="A30" s="1" t="s">
        <v>6</v>
      </c>
      <c r="B30" s="1" t="s">
        <v>207</v>
      </c>
      <c r="C30" s="1">
        <v>66</v>
      </c>
      <c r="D30" s="1">
        <v>95.4</v>
      </c>
      <c r="E30" s="1">
        <v>104.5</v>
      </c>
      <c r="F30" s="1">
        <v>104.8</v>
      </c>
      <c r="G30" s="1">
        <v>114.8</v>
      </c>
      <c r="H30" s="1">
        <v>0</v>
      </c>
      <c r="I30" s="1"/>
      <c r="J30" s="1"/>
      <c r="K30" s="1"/>
      <c r="L30" s="1"/>
    </row>
    <row r="31" spans="1:12" x14ac:dyDescent="0.3">
      <c r="A31" s="113" t="s">
        <v>196</v>
      </c>
      <c r="B31" s="1" t="s">
        <v>197</v>
      </c>
      <c r="C31" s="1">
        <v>561</v>
      </c>
      <c r="D31" s="1">
        <v>367</v>
      </c>
      <c r="E31" s="1">
        <v>367</v>
      </c>
      <c r="F31" s="1">
        <v>367</v>
      </c>
      <c r="G31" s="1">
        <v>367</v>
      </c>
      <c r="H31" s="1">
        <v>367</v>
      </c>
      <c r="I31" s="1"/>
      <c r="J31" s="1"/>
      <c r="K31" s="1"/>
      <c r="L31" s="1"/>
    </row>
    <row r="32" spans="1:12" x14ac:dyDescent="0.3">
      <c r="A32" s="107" t="s">
        <v>208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x14ac:dyDescent="0.3">
      <c r="A33" s="20" t="s">
        <v>20</v>
      </c>
      <c r="B33" s="20" t="s">
        <v>21</v>
      </c>
      <c r="C33" s="20" t="s">
        <v>22</v>
      </c>
      <c r="D33" s="20" t="s">
        <v>23</v>
      </c>
      <c r="E33" s="20" t="s">
        <v>24</v>
      </c>
      <c r="F33" s="20" t="s">
        <v>25</v>
      </c>
      <c r="G33" s="1"/>
      <c r="H33" s="1"/>
      <c r="I33" s="1"/>
      <c r="J33" s="1"/>
      <c r="K33" s="1"/>
      <c r="L33" s="1"/>
    </row>
    <row r="34" spans="1:12" x14ac:dyDescent="0.3">
      <c r="A34" s="1" t="s">
        <v>40</v>
      </c>
      <c r="B34" s="20" t="s">
        <v>209</v>
      </c>
      <c r="C34" s="21">
        <v>509</v>
      </c>
      <c r="D34" s="21">
        <v>357</v>
      </c>
      <c r="E34" s="21">
        <v>357</v>
      </c>
      <c r="F34" s="21">
        <v>357</v>
      </c>
      <c r="G34" s="1"/>
      <c r="H34" s="1"/>
      <c r="I34" s="1"/>
      <c r="J34" s="1"/>
      <c r="K34" s="1"/>
      <c r="L34" s="1"/>
    </row>
    <row r="35" spans="1:12" x14ac:dyDescent="0.3">
      <c r="A35" s="1" t="s">
        <v>40</v>
      </c>
      <c r="B35" s="20" t="s">
        <v>210</v>
      </c>
      <c r="C35" s="21">
        <v>238</v>
      </c>
      <c r="D35" s="21">
        <v>281.89999999999998</v>
      </c>
      <c r="E35" s="21">
        <v>354.2</v>
      </c>
      <c r="F35" s="21">
        <v>362.6</v>
      </c>
      <c r="G35" s="1"/>
      <c r="H35" s="1"/>
      <c r="I35" s="1"/>
      <c r="J35" s="1"/>
      <c r="K35" s="1"/>
      <c r="L35" s="1"/>
    </row>
    <row r="36" spans="1:12" x14ac:dyDescent="0.3">
      <c r="A36" s="1" t="s">
        <v>40</v>
      </c>
      <c r="B36" s="20" t="s">
        <v>211</v>
      </c>
      <c r="C36" s="21">
        <v>201</v>
      </c>
      <c r="D36" s="21">
        <v>229.4</v>
      </c>
      <c r="E36" s="21">
        <v>0</v>
      </c>
      <c r="F36" s="1"/>
      <c r="G36" s="1"/>
      <c r="H36" s="1"/>
      <c r="I36" s="1"/>
      <c r="J36" s="1"/>
      <c r="K36" s="1"/>
      <c r="L36" s="1"/>
    </row>
    <row r="37" spans="1:12" x14ac:dyDescent="0.3">
      <c r="A37" s="1" t="s">
        <v>40</v>
      </c>
      <c r="B37" s="20" t="s">
        <v>212</v>
      </c>
      <c r="C37" s="21">
        <v>192</v>
      </c>
      <c r="D37" s="21">
        <v>231.4</v>
      </c>
      <c r="E37" s="21">
        <v>265.39999999999998</v>
      </c>
      <c r="F37" s="21">
        <v>269.60000000000002</v>
      </c>
      <c r="G37" s="1"/>
      <c r="H37" s="1"/>
      <c r="I37" s="1"/>
      <c r="J37" s="1"/>
      <c r="K37" s="1"/>
      <c r="L37" s="1"/>
    </row>
    <row r="38" spans="1:12" x14ac:dyDescent="0.3">
      <c r="A38" s="1" t="s">
        <v>6</v>
      </c>
      <c r="B38" s="20" t="s">
        <v>213</v>
      </c>
      <c r="C38" s="21">
        <v>284</v>
      </c>
      <c r="D38" s="21">
        <v>281.89999999999998</v>
      </c>
      <c r="E38" s="21">
        <v>383.4</v>
      </c>
      <c r="F38" s="21">
        <v>357</v>
      </c>
      <c r="G38" s="1"/>
      <c r="H38" s="1"/>
      <c r="I38" s="1"/>
      <c r="J38" s="1"/>
      <c r="K38" s="1"/>
      <c r="L38" s="1"/>
    </row>
    <row r="39" spans="1:12" x14ac:dyDescent="0.3">
      <c r="A39" s="107" t="s">
        <v>223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x14ac:dyDescent="0.3">
      <c r="A40" s="1" t="s">
        <v>20</v>
      </c>
      <c r="B40" s="1" t="s">
        <v>21</v>
      </c>
      <c r="C40" s="1" t="s">
        <v>22</v>
      </c>
      <c r="D40" s="1" t="s">
        <v>23</v>
      </c>
      <c r="E40" s="1" t="s">
        <v>24</v>
      </c>
      <c r="F40" s="1" t="s">
        <v>25</v>
      </c>
      <c r="G40" s="1" t="s">
        <v>26</v>
      </c>
      <c r="H40" s="1" t="s">
        <v>27</v>
      </c>
      <c r="I40" s="1" t="s">
        <v>28</v>
      </c>
      <c r="J40" s="1" t="s">
        <v>29</v>
      </c>
      <c r="K40" s="1"/>
      <c r="L40" s="1"/>
    </row>
    <row r="41" spans="1:12" x14ac:dyDescent="0.3">
      <c r="A41" s="1" t="s">
        <v>40</v>
      </c>
      <c r="B41" s="1" t="s">
        <v>215</v>
      </c>
      <c r="C41" s="1">
        <v>290</v>
      </c>
      <c r="D41" s="1">
        <v>269</v>
      </c>
      <c r="E41" s="1">
        <v>269</v>
      </c>
      <c r="F41" s="1">
        <v>269</v>
      </c>
      <c r="G41" s="1">
        <v>269</v>
      </c>
      <c r="H41" s="1">
        <v>269</v>
      </c>
      <c r="I41" s="1">
        <v>269</v>
      </c>
      <c r="J41" s="1">
        <v>269</v>
      </c>
      <c r="K41" s="1"/>
      <c r="L41" s="1"/>
    </row>
    <row r="42" spans="1:12" x14ac:dyDescent="0.3">
      <c r="A42" s="1" t="s">
        <v>40</v>
      </c>
      <c r="B42" s="1" t="s">
        <v>216</v>
      </c>
      <c r="C42" s="1">
        <v>256</v>
      </c>
      <c r="D42" s="1">
        <v>261.39999999999998</v>
      </c>
      <c r="E42" s="1">
        <v>274.5</v>
      </c>
      <c r="F42" s="1">
        <v>269</v>
      </c>
      <c r="G42" s="1">
        <v>269</v>
      </c>
      <c r="H42" s="1">
        <v>269</v>
      </c>
      <c r="I42" s="1">
        <v>269</v>
      </c>
      <c r="J42" s="1">
        <v>269</v>
      </c>
      <c r="K42" s="1"/>
      <c r="L42" s="1"/>
    </row>
    <row r="43" spans="1:12" x14ac:dyDescent="0.3">
      <c r="A43" s="1" t="s">
        <v>40</v>
      </c>
      <c r="B43" s="1" t="s">
        <v>217</v>
      </c>
      <c r="C43" s="1">
        <v>197</v>
      </c>
      <c r="D43" s="1">
        <v>200.6</v>
      </c>
      <c r="E43" s="1">
        <v>207.9</v>
      </c>
      <c r="F43" s="1">
        <v>209</v>
      </c>
      <c r="G43" s="1">
        <v>219.4</v>
      </c>
      <c r="H43" s="1">
        <v>231.5</v>
      </c>
      <c r="I43" s="1">
        <v>247.1</v>
      </c>
      <c r="J43" s="1">
        <v>321.89999999999998</v>
      </c>
      <c r="K43" s="1"/>
      <c r="L43" s="1"/>
    </row>
    <row r="44" spans="1:12" x14ac:dyDescent="0.3">
      <c r="A44" s="1" t="s">
        <v>40</v>
      </c>
      <c r="B44" s="1" t="s">
        <v>218</v>
      </c>
      <c r="C44" s="1">
        <v>118</v>
      </c>
      <c r="D44" s="1">
        <v>120.5</v>
      </c>
      <c r="E44" s="1">
        <v>124.6</v>
      </c>
      <c r="F44" s="1">
        <v>125.6</v>
      </c>
      <c r="G44" s="1">
        <v>132.69999999999999</v>
      </c>
      <c r="H44" s="1">
        <v>143.19999999999999</v>
      </c>
      <c r="I44" s="1">
        <v>168.2</v>
      </c>
      <c r="J44" s="1">
        <v>0</v>
      </c>
      <c r="K44" s="1"/>
      <c r="L44" s="1"/>
    </row>
    <row r="45" spans="1:12" x14ac:dyDescent="0.3">
      <c r="A45" s="1" t="s">
        <v>40</v>
      </c>
      <c r="B45" s="1" t="s">
        <v>219</v>
      </c>
      <c r="C45" s="1">
        <v>70</v>
      </c>
      <c r="D45" s="1">
        <v>72.900000000000006</v>
      </c>
      <c r="E45" s="1">
        <v>77.2</v>
      </c>
      <c r="F45" s="1">
        <v>78.099999999999994</v>
      </c>
      <c r="G45" s="1">
        <v>92.4</v>
      </c>
      <c r="H45" s="1">
        <v>121.7</v>
      </c>
      <c r="I45" s="1">
        <v>0</v>
      </c>
      <c r="J45" s="1"/>
      <c r="K45" s="1"/>
      <c r="L45" s="1"/>
    </row>
    <row r="46" spans="1:12" x14ac:dyDescent="0.3">
      <c r="A46" s="1" t="s">
        <v>40</v>
      </c>
      <c r="B46" s="1" t="s">
        <v>220</v>
      </c>
      <c r="C46" s="1">
        <v>70</v>
      </c>
      <c r="D46" s="1">
        <v>72.8</v>
      </c>
      <c r="E46" s="1">
        <v>72.900000000000006</v>
      </c>
      <c r="F46" s="1">
        <v>73.5</v>
      </c>
      <c r="G46" s="1">
        <v>78.599999999999994</v>
      </c>
      <c r="H46" s="1">
        <v>0</v>
      </c>
      <c r="I46" s="1"/>
      <c r="J46" s="1"/>
      <c r="K46" s="1"/>
      <c r="L46" s="1"/>
    </row>
    <row r="47" spans="1:12" x14ac:dyDescent="0.3">
      <c r="A47" s="1" t="s">
        <v>40</v>
      </c>
      <c r="B47" s="1" t="s">
        <v>221</v>
      </c>
      <c r="C47" s="1">
        <v>39</v>
      </c>
      <c r="D47" s="1">
        <v>39.5</v>
      </c>
      <c r="E47" s="1">
        <v>40.6</v>
      </c>
      <c r="F47" s="1">
        <v>41.1</v>
      </c>
      <c r="G47" s="1">
        <v>0</v>
      </c>
      <c r="H47" s="1"/>
      <c r="I47" s="1"/>
      <c r="J47" s="1"/>
      <c r="K47" s="1"/>
      <c r="L47" s="1"/>
    </row>
    <row r="48" spans="1:12" x14ac:dyDescent="0.3">
      <c r="A48" s="1" t="s">
        <v>40</v>
      </c>
      <c r="B48" s="1" t="s">
        <v>222</v>
      </c>
      <c r="C48" s="1">
        <v>35</v>
      </c>
      <c r="D48" s="1">
        <v>36.1</v>
      </c>
      <c r="E48" s="1">
        <v>0</v>
      </c>
      <c r="F48" s="1"/>
      <c r="G48" s="1"/>
      <c r="H48" s="1"/>
      <c r="I48" s="1"/>
      <c r="J48" s="1"/>
      <c r="K48" s="1"/>
      <c r="L48" s="1"/>
    </row>
  </sheetData>
  <mergeCells count="6">
    <mergeCell ref="A39:L39"/>
    <mergeCell ref="A1:L1"/>
    <mergeCell ref="A11:L11"/>
    <mergeCell ref="A19:L19"/>
    <mergeCell ref="A23:L23"/>
    <mergeCell ref="A32:L32"/>
  </mergeCells>
  <conditionalFormatting sqref="A3">
    <cfRule type="containsText" dxfId="881" priority="139" operator="containsText" text="Independent">
      <formula>NOT(ISERROR(SEARCH("Independent",A3)))</formula>
    </cfRule>
    <cfRule type="containsText" dxfId="880" priority="140" operator="containsText" text="Lib Dem">
      <formula>NOT(ISERROR(SEARCH("Lib Dem",A3)))</formula>
    </cfRule>
    <cfRule type="containsText" dxfId="879" priority="141" operator="containsText" text="Green">
      <formula>NOT(ISERROR(SEARCH("Green",A3)))</formula>
    </cfRule>
    <cfRule type="containsText" dxfId="878" priority="142" operator="containsText" text="Conservative">
      <formula>NOT(ISERROR(SEARCH("Conservative",A3)))</formula>
    </cfRule>
    <cfRule type="containsText" dxfId="877" priority="143" operator="containsText" text="Labour">
      <formula>NOT(ISERROR(SEARCH("Labour",A3)))</formula>
    </cfRule>
    <cfRule type="containsText" dxfId="876" priority="144" operator="containsText" text="SNP">
      <formula>NOT(ISERROR(SEARCH("SNP",A3)))</formula>
    </cfRule>
  </conditionalFormatting>
  <conditionalFormatting sqref="A4">
    <cfRule type="containsText" dxfId="875" priority="133" operator="containsText" text="Independent">
      <formula>NOT(ISERROR(SEARCH("Independent",A4)))</formula>
    </cfRule>
    <cfRule type="containsText" dxfId="874" priority="134" operator="containsText" text="Lib Dem">
      <formula>NOT(ISERROR(SEARCH("Lib Dem",A4)))</formula>
    </cfRule>
    <cfRule type="containsText" dxfId="873" priority="135" operator="containsText" text="Green">
      <formula>NOT(ISERROR(SEARCH("Green",A4)))</formula>
    </cfRule>
    <cfRule type="containsText" dxfId="872" priority="136" operator="containsText" text="Conservative">
      <formula>NOT(ISERROR(SEARCH("Conservative",A4)))</formula>
    </cfRule>
    <cfRule type="containsText" dxfId="871" priority="137" operator="containsText" text="Labour">
      <formula>NOT(ISERROR(SEARCH("Labour",A4)))</formula>
    </cfRule>
    <cfRule type="containsText" dxfId="870" priority="138" operator="containsText" text="SNP">
      <formula>NOT(ISERROR(SEARCH("SNP",A4)))</formula>
    </cfRule>
  </conditionalFormatting>
  <conditionalFormatting sqref="A5">
    <cfRule type="containsText" dxfId="869" priority="127" operator="containsText" text="Independent">
      <formula>NOT(ISERROR(SEARCH("Independent",A5)))</formula>
    </cfRule>
    <cfRule type="containsText" dxfId="868" priority="128" operator="containsText" text="Lib Dem">
      <formula>NOT(ISERROR(SEARCH("Lib Dem",A5)))</formula>
    </cfRule>
    <cfRule type="containsText" dxfId="867" priority="129" operator="containsText" text="Green">
      <formula>NOT(ISERROR(SEARCH("Green",A5)))</formula>
    </cfRule>
    <cfRule type="containsText" dxfId="866" priority="130" operator="containsText" text="Conservative">
      <formula>NOT(ISERROR(SEARCH("Conservative",A5)))</formula>
    </cfRule>
    <cfRule type="containsText" dxfId="865" priority="131" operator="containsText" text="Labour">
      <formula>NOT(ISERROR(SEARCH("Labour",A5)))</formula>
    </cfRule>
    <cfRule type="containsText" dxfId="864" priority="132" operator="containsText" text="SNP">
      <formula>NOT(ISERROR(SEARCH("SNP",A5)))</formula>
    </cfRule>
  </conditionalFormatting>
  <conditionalFormatting sqref="A6">
    <cfRule type="containsText" dxfId="863" priority="121" operator="containsText" text="Independent">
      <formula>NOT(ISERROR(SEARCH("Independent",A6)))</formula>
    </cfRule>
    <cfRule type="containsText" dxfId="862" priority="122" operator="containsText" text="Lib Dem">
      <formula>NOT(ISERROR(SEARCH("Lib Dem",A6)))</formula>
    </cfRule>
    <cfRule type="containsText" dxfId="861" priority="123" operator="containsText" text="Green">
      <formula>NOT(ISERROR(SEARCH("Green",A6)))</formula>
    </cfRule>
    <cfRule type="containsText" dxfId="860" priority="124" operator="containsText" text="Conservative">
      <formula>NOT(ISERROR(SEARCH("Conservative",A6)))</formula>
    </cfRule>
    <cfRule type="containsText" dxfId="859" priority="125" operator="containsText" text="Labour">
      <formula>NOT(ISERROR(SEARCH("Labour",A6)))</formula>
    </cfRule>
    <cfRule type="containsText" dxfId="858" priority="126" operator="containsText" text="SNP">
      <formula>NOT(ISERROR(SEARCH("SNP",A6)))</formula>
    </cfRule>
  </conditionalFormatting>
  <conditionalFormatting sqref="A7">
    <cfRule type="containsText" dxfId="857" priority="115" operator="containsText" text="Independent">
      <formula>NOT(ISERROR(SEARCH("Independent",A7)))</formula>
    </cfRule>
    <cfRule type="containsText" dxfId="856" priority="116" operator="containsText" text="Lib Dem">
      <formula>NOT(ISERROR(SEARCH("Lib Dem",A7)))</formula>
    </cfRule>
    <cfRule type="containsText" dxfId="855" priority="117" operator="containsText" text="Green">
      <formula>NOT(ISERROR(SEARCH("Green",A7)))</formula>
    </cfRule>
    <cfRule type="containsText" dxfId="854" priority="118" operator="containsText" text="Conservative">
      <formula>NOT(ISERROR(SEARCH("Conservative",A7)))</formula>
    </cfRule>
    <cfRule type="containsText" dxfId="853" priority="119" operator="containsText" text="Labour">
      <formula>NOT(ISERROR(SEARCH("Labour",A7)))</formula>
    </cfRule>
    <cfRule type="containsText" dxfId="852" priority="120" operator="containsText" text="SNP">
      <formula>NOT(ISERROR(SEARCH("SNP",A7)))</formula>
    </cfRule>
  </conditionalFormatting>
  <conditionalFormatting sqref="A8">
    <cfRule type="containsText" dxfId="851" priority="109" operator="containsText" text="Independent">
      <formula>NOT(ISERROR(SEARCH("Independent",A8)))</formula>
    </cfRule>
    <cfRule type="containsText" dxfId="850" priority="110" operator="containsText" text="Lib Dem">
      <formula>NOT(ISERROR(SEARCH("Lib Dem",A8)))</formula>
    </cfRule>
    <cfRule type="containsText" dxfId="849" priority="111" operator="containsText" text="Green">
      <formula>NOT(ISERROR(SEARCH("Green",A8)))</formula>
    </cfRule>
    <cfRule type="containsText" dxfId="848" priority="112" operator="containsText" text="Conservative">
      <formula>NOT(ISERROR(SEARCH("Conservative",A8)))</formula>
    </cfRule>
    <cfRule type="containsText" dxfId="847" priority="113" operator="containsText" text="Labour">
      <formula>NOT(ISERROR(SEARCH("Labour",A8)))</formula>
    </cfRule>
    <cfRule type="containsText" dxfId="846" priority="114" operator="containsText" text="SNP">
      <formula>NOT(ISERROR(SEARCH("SNP",A8)))</formula>
    </cfRule>
  </conditionalFormatting>
  <conditionalFormatting sqref="A9">
    <cfRule type="containsText" dxfId="845" priority="103" operator="containsText" text="Independent">
      <formula>NOT(ISERROR(SEARCH("Independent",A9)))</formula>
    </cfRule>
    <cfRule type="containsText" dxfId="844" priority="104" operator="containsText" text="Lib Dem">
      <formula>NOT(ISERROR(SEARCH("Lib Dem",A9)))</formula>
    </cfRule>
    <cfRule type="containsText" dxfId="843" priority="105" operator="containsText" text="Green">
      <formula>NOT(ISERROR(SEARCH("Green",A9)))</formula>
    </cfRule>
    <cfRule type="containsText" dxfId="842" priority="106" operator="containsText" text="Conservative">
      <formula>NOT(ISERROR(SEARCH("Conservative",A9)))</formula>
    </cfRule>
    <cfRule type="containsText" dxfId="841" priority="107" operator="containsText" text="Labour">
      <formula>NOT(ISERROR(SEARCH("Labour",A9)))</formula>
    </cfRule>
    <cfRule type="containsText" dxfId="840" priority="108" operator="containsText" text="SNP">
      <formula>NOT(ISERROR(SEARCH("SNP",A9)))</formula>
    </cfRule>
  </conditionalFormatting>
  <conditionalFormatting sqref="A10">
    <cfRule type="containsText" dxfId="839" priority="97" operator="containsText" text="Independent">
      <formula>NOT(ISERROR(SEARCH("Independent",A10)))</formula>
    </cfRule>
    <cfRule type="containsText" dxfId="838" priority="98" operator="containsText" text="Lib Dem">
      <formula>NOT(ISERROR(SEARCH("Lib Dem",A10)))</formula>
    </cfRule>
    <cfRule type="containsText" dxfId="837" priority="99" operator="containsText" text="Green">
      <formula>NOT(ISERROR(SEARCH("Green",A10)))</formula>
    </cfRule>
    <cfRule type="containsText" dxfId="836" priority="100" operator="containsText" text="Conservative">
      <formula>NOT(ISERROR(SEARCH("Conservative",A10)))</formula>
    </cfRule>
    <cfRule type="containsText" dxfId="835" priority="101" operator="containsText" text="Labour">
      <formula>NOT(ISERROR(SEARCH("Labour",A10)))</formula>
    </cfRule>
    <cfRule type="containsText" dxfId="834" priority="102" operator="containsText" text="SNP">
      <formula>NOT(ISERROR(SEARCH("SNP",A10)))</formula>
    </cfRule>
  </conditionalFormatting>
  <conditionalFormatting sqref="A12">
    <cfRule type="containsText" dxfId="833" priority="91" operator="containsText" text="Independent">
      <formula>NOT(ISERROR(SEARCH("Independent",A12)))</formula>
    </cfRule>
    <cfRule type="containsText" dxfId="832" priority="92" operator="containsText" text="Lib Dem">
      <formula>NOT(ISERROR(SEARCH("Lib Dem",A12)))</formula>
    </cfRule>
    <cfRule type="containsText" dxfId="831" priority="93" operator="containsText" text="Green">
      <formula>NOT(ISERROR(SEARCH("Green",A12)))</formula>
    </cfRule>
    <cfRule type="containsText" dxfId="830" priority="94" operator="containsText" text="Conservative">
      <formula>NOT(ISERROR(SEARCH("Conservative",A12)))</formula>
    </cfRule>
    <cfRule type="containsText" dxfId="829" priority="95" operator="containsText" text="Labour">
      <formula>NOT(ISERROR(SEARCH("Labour",A12)))</formula>
    </cfRule>
    <cfRule type="containsText" dxfId="828" priority="96" operator="containsText" text="SNP">
      <formula>NOT(ISERROR(SEARCH("SNP",A12)))</formula>
    </cfRule>
  </conditionalFormatting>
  <conditionalFormatting sqref="A13">
    <cfRule type="containsText" dxfId="827" priority="85" operator="containsText" text="Independent">
      <formula>NOT(ISERROR(SEARCH("Independent",A13)))</formula>
    </cfRule>
    <cfRule type="containsText" dxfId="826" priority="86" operator="containsText" text="Lib Dem">
      <formula>NOT(ISERROR(SEARCH("Lib Dem",A13)))</formula>
    </cfRule>
    <cfRule type="containsText" dxfId="825" priority="87" operator="containsText" text="Green">
      <formula>NOT(ISERROR(SEARCH("Green",A13)))</formula>
    </cfRule>
    <cfRule type="containsText" dxfId="824" priority="88" operator="containsText" text="Conservative">
      <formula>NOT(ISERROR(SEARCH("Conservative",A13)))</formula>
    </cfRule>
    <cfRule type="containsText" dxfId="823" priority="89" operator="containsText" text="Labour">
      <formula>NOT(ISERROR(SEARCH("Labour",A13)))</formula>
    </cfRule>
    <cfRule type="containsText" dxfId="822" priority="90" operator="containsText" text="SNP">
      <formula>NOT(ISERROR(SEARCH("SNP",A13)))</formula>
    </cfRule>
  </conditionalFormatting>
  <conditionalFormatting sqref="A14">
    <cfRule type="containsText" dxfId="821" priority="79" operator="containsText" text="Independent">
      <formula>NOT(ISERROR(SEARCH("Independent",A14)))</formula>
    </cfRule>
    <cfRule type="containsText" dxfId="820" priority="80" operator="containsText" text="Lib Dem">
      <formula>NOT(ISERROR(SEARCH("Lib Dem",A14)))</formula>
    </cfRule>
    <cfRule type="containsText" dxfId="819" priority="81" operator="containsText" text="Green">
      <formula>NOT(ISERROR(SEARCH("Green",A14)))</formula>
    </cfRule>
    <cfRule type="containsText" dxfId="818" priority="82" operator="containsText" text="Conservative">
      <formula>NOT(ISERROR(SEARCH("Conservative",A14)))</formula>
    </cfRule>
    <cfRule type="containsText" dxfId="817" priority="83" operator="containsText" text="Labour">
      <formula>NOT(ISERROR(SEARCH("Labour",A14)))</formula>
    </cfRule>
    <cfRule type="containsText" dxfId="816" priority="84" operator="containsText" text="SNP">
      <formula>NOT(ISERROR(SEARCH("SNP",A14)))</formula>
    </cfRule>
  </conditionalFormatting>
  <conditionalFormatting sqref="A15">
    <cfRule type="containsText" dxfId="815" priority="73" operator="containsText" text="Independent">
      <formula>NOT(ISERROR(SEARCH("Independent",A15)))</formula>
    </cfRule>
    <cfRule type="containsText" dxfId="814" priority="74" operator="containsText" text="Lib Dem">
      <formula>NOT(ISERROR(SEARCH("Lib Dem",A15)))</formula>
    </cfRule>
    <cfRule type="containsText" dxfId="813" priority="75" operator="containsText" text="Green">
      <formula>NOT(ISERROR(SEARCH("Green",A15)))</formula>
    </cfRule>
    <cfRule type="containsText" dxfId="812" priority="76" operator="containsText" text="Conservative">
      <formula>NOT(ISERROR(SEARCH("Conservative",A15)))</formula>
    </cfRule>
    <cfRule type="containsText" dxfId="811" priority="77" operator="containsText" text="Labour">
      <formula>NOT(ISERROR(SEARCH("Labour",A15)))</formula>
    </cfRule>
    <cfRule type="containsText" dxfId="810" priority="78" operator="containsText" text="SNP">
      <formula>NOT(ISERROR(SEARCH("SNP",A15)))</formula>
    </cfRule>
  </conditionalFormatting>
  <conditionalFormatting sqref="A16">
    <cfRule type="containsText" dxfId="809" priority="67" operator="containsText" text="Independent">
      <formula>NOT(ISERROR(SEARCH("Independent",A16)))</formula>
    </cfRule>
    <cfRule type="containsText" dxfId="808" priority="68" operator="containsText" text="Lib Dem">
      <formula>NOT(ISERROR(SEARCH("Lib Dem",A16)))</formula>
    </cfRule>
    <cfRule type="containsText" dxfId="807" priority="69" operator="containsText" text="Green">
      <formula>NOT(ISERROR(SEARCH("Green",A16)))</formula>
    </cfRule>
    <cfRule type="containsText" dxfId="806" priority="70" operator="containsText" text="Conservative">
      <formula>NOT(ISERROR(SEARCH("Conservative",A16)))</formula>
    </cfRule>
    <cfRule type="containsText" dxfId="805" priority="71" operator="containsText" text="Labour">
      <formula>NOT(ISERROR(SEARCH("Labour",A16)))</formula>
    </cfRule>
    <cfRule type="containsText" dxfId="804" priority="72" operator="containsText" text="SNP">
      <formula>NOT(ISERROR(SEARCH("SNP",A16)))</formula>
    </cfRule>
  </conditionalFormatting>
  <conditionalFormatting sqref="A17">
    <cfRule type="containsText" dxfId="803" priority="61" operator="containsText" text="Independent">
      <formula>NOT(ISERROR(SEARCH("Independent",A17)))</formula>
    </cfRule>
    <cfRule type="containsText" dxfId="802" priority="62" operator="containsText" text="Lib Dem">
      <formula>NOT(ISERROR(SEARCH("Lib Dem",A17)))</formula>
    </cfRule>
    <cfRule type="containsText" dxfId="801" priority="63" operator="containsText" text="Green">
      <formula>NOT(ISERROR(SEARCH("Green",A17)))</formula>
    </cfRule>
    <cfRule type="containsText" dxfId="800" priority="64" operator="containsText" text="Conservative">
      <formula>NOT(ISERROR(SEARCH("Conservative",A17)))</formula>
    </cfRule>
    <cfRule type="containsText" dxfId="799" priority="65" operator="containsText" text="Labour">
      <formula>NOT(ISERROR(SEARCH("Labour",A17)))</formula>
    </cfRule>
    <cfRule type="containsText" dxfId="798" priority="66" operator="containsText" text="SNP">
      <formula>NOT(ISERROR(SEARCH("SNP",A17)))</formula>
    </cfRule>
  </conditionalFormatting>
  <conditionalFormatting sqref="A18">
    <cfRule type="containsText" dxfId="797" priority="55" operator="containsText" text="Independent">
      <formula>NOT(ISERROR(SEARCH("Independent",A18)))</formula>
    </cfRule>
    <cfRule type="containsText" dxfId="796" priority="56" operator="containsText" text="Lib Dem">
      <formula>NOT(ISERROR(SEARCH("Lib Dem",A18)))</formula>
    </cfRule>
    <cfRule type="containsText" dxfId="795" priority="57" operator="containsText" text="Green">
      <formula>NOT(ISERROR(SEARCH("Green",A18)))</formula>
    </cfRule>
    <cfRule type="containsText" dxfId="794" priority="58" operator="containsText" text="Conservative">
      <formula>NOT(ISERROR(SEARCH("Conservative",A18)))</formula>
    </cfRule>
    <cfRule type="containsText" dxfId="793" priority="59" operator="containsText" text="Labour">
      <formula>NOT(ISERROR(SEARCH("Labour",A18)))</formula>
    </cfRule>
    <cfRule type="containsText" dxfId="792" priority="60" operator="containsText" text="SNP">
      <formula>NOT(ISERROR(SEARCH("SNP",A18)))</formula>
    </cfRule>
  </conditionalFormatting>
  <conditionalFormatting sqref="A20:A22">
    <cfRule type="containsText" dxfId="791" priority="49" operator="containsText" text="Independent">
      <formula>NOT(ISERROR(SEARCH("Independent",A20)))</formula>
    </cfRule>
    <cfRule type="containsText" dxfId="790" priority="50" operator="containsText" text="Lib Dem">
      <formula>NOT(ISERROR(SEARCH("Lib Dem",A20)))</formula>
    </cfRule>
    <cfRule type="containsText" dxfId="789" priority="51" operator="containsText" text="Green">
      <formula>NOT(ISERROR(SEARCH("Green",A20)))</formula>
    </cfRule>
    <cfRule type="containsText" dxfId="788" priority="52" operator="containsText" text="Conservative">
      <formula>NOT(ISERROR(SEARCH("Conservative",A20)))</formula>
    </cfRule>
    <cfRule type="containsText" dxfId="787" priority="53" operator="containsText" text="Labour">
      <formula>NOT(ISERROR(SEARCH("Labour",A20)))</formula>
    </cfRule>
    <cfRule type="containsText" dxfId="786" priority="54" operator="containsText" text="SNP">
      <formula>NOT(ISERROR(SEARCH("SNP",A20)))</formula>
    </cfRule>
  </conditionalFormatting>
  <conditionalFormatting sqref="A25:A30">
    <cfRule type="containsText" dxfId="785" priority="43" operator="containsText" text="Independent">
      <formula>NOT(ISERROR(SEARCH("Independent",A25)))</formula>
    </cfRule>
    <cfRule type="containsText" dxfId="784" priority="44" operator="containsText" text="Lib Dem">
      <formula>NOT(ISERROR(SEARCH("Lib Dem",A25)))</formula>
    </cfRule>
    <cfRule type="containsText" dxfId="783" priority="45" operator="containsText" text="Green">
      <formula>NOT(ISERROR(SEARCH("Green",A25)))</formula>
    </cfRule>
    <cfRule type="containsText" dxfId="782" priority="46" operator="containsText" text="Conservative">
      <formula>NOT(ISERROR(SEARCH("Conservative",A25)))</formula>
    </cfRule>
    <cfRule type="containsText" dxfId="781" priority="47" operator="containsText" text="Labour">
      <formula>NOT(ISERROR(SEARCH("Labour",A25)))</formula>
    </cfRule>
    <cfRule type="containsText" dxfId="780" priority="48" operator="containsText" text="SNP">
      <formula>NOT(ISERROR(SEARCH("SNP",A25)))</formula>
    </cfRule>
  </conditionalFormatting>
  <conditionalFormatting sqref="A31">
    <cfRule type="containsText" dxfId="779" priority="37" operator="containsText" text="Independent">
      <formula>NOT(ISERROR(SEARCH("Independent",A31)))</formula>
    </cfRule>
    <cfRule type="containsText" dxfId="778" priority="38" operator="containsText" text="Lib Dem">
      <formula>NOT(ISERROR(SEARCH("Lib Dem",A31)))</formula>
    </cfRule>
    <cfRule type="containsText" dxfId="777" priority="39" operator="containsText" text="Green">
      <formula>NOT(ISERROR(SEARCH("Green",A31)))</formula>
    </cfRule>
    <cfRule type="containsText" dxfId="776" priority="40" operator="containsText" text="Conservative">
      <formula>NOT(ISERROR(SEARCH("Conservative",A31)))</formula>
    </cfRule>
    <cfRule type="containsText" dxfId="775" priority="41" operator="containsText" text="Labour">
      <formula>NOT(ISERROR(SEARCH("Labour",A31)))</formula>
    </cfRule>
    <cfRule type="containsText" dxfId="774" priority="42" operator="containsText" text="SNP">
      <formula>NOT(ISERROR(SEARCH("SNP",A31)))</formula>
    </cfRule>
  </conditionalFormatting>
  <conditionalFormatting sqref="A34">
    <cfRule type="containsText" dxfId="773" priority="31" operator="containsText" text="Independent">
      <formula>NOT(ISERROR(SEARCH("Independent",A34)))</formula>
    </cfRule>
    <cfRule type="containsText" dxfId="772" priority="32" operator="containsText" text="Lib Dem">
      <formula>NOT(ISERROR(SEARCH("Lib Dem",A34)))</formula>
    </cfRule>
    <cfRule type="containsText" dxfId="771" priority="33" operator="containsText" text="Green">
      <formula>NOT(ISERROR(SEARCH("Green",A34)))</formula>
    </cfRule>
    <cfRule type="containsText" dxfId="770" priority="34" operator="containsText" text="Conservative">
      <formula>NOT(ISERROR(SEARCH("Conservative",A34)))</formula>
    </cfRule>
    <cfRule type="containsText" dxfId="769" priority="35" operator="containsText" text="Labour">
      <formula>NOT(ISERROR(SEARCH("Labour",A34)))</formula>
    </cfRule>
    <cfRule type="containsText" dxfId="768" priority="36" operator="containsText" text="SNP">
      <formula>NOT(ISERROR(SEARCH("SNP",A34)))</formula>
    </cfRule>
  </conditionalFormatting>
  <conditionalFormatting sqref="A35">
    <cfRule type="containsText" dxfId="767" priority="25" operator="containsText" text="Independent">
      <formula>NOT(ISERROR(SEARCH("Independent",A35)))</formula>
    </cfRule>
    <cfRule type="containsText" dxfId="766" priority="26" operator="containsText" text="Lib Dem">
      <formula>NOT(ISERROR(SEARCH("Lib Dem",A35)))</formula>
    </cfRule>
    <cfRule type="containsText" dxfId="765" priority="27" operator="containsText" text="Green">
      <formula>NOT(ISERROR(SEARCH("Green",A35)))</formula>
    </cfRule>
    <cfRule type="containsText" dxfId="764" priority="28" operator="containsText" text="Conservative">
      <formula>NOT(ISERROR(SEARCH("Conservative",A35)))</formula>
    </cfRule>
    <cfRule type="containsText" dxfId="763" priority="29" operator="containsText" text="Labour">
      <formula>NOT(ISERROR(SEARCH("Labour",A35)))</formula>
    </cfRule>
    <cfRule type="containsText" dxfId="762" priority="30" operator="containsText" text="SNP">
      <formula>NOT(ISERROR(SEARCH("SNP",A35)))</formula>
    </cfRule>
  </conditionalFormatting>
  <conditionalFormatting sqref="A36">
    <cfRule type="containsText" dxfId="761" priority="19" operator="containsText" text="Independent">
      <formula>NOT(ISERROR(SEARCH("Independent",A36)))</formula>
    </cfRule>
    <cfRule type="containsText" dxfId="760" priority="20" operator="containsText" text="Lib Dem">
      <formula>NOT(ISERROR(SEARCH("Lib Dem",A36)))</formula>
    </cfRule>
    <cfRule type="containsText" dxfId="759" priority="21" operator="containsText" text="Green">
      <formula>NOT(ISERROR(SEARCH("Green",A36)))</formula>
    </cfRule>
    <cfRule type="containsText" dxfId="758" priority="22" operator="containsText" text="Conservative">
      <formula>NOT(ISERROR(SEARCH("Conservative",A36)))</formula>
    </cfRule>
    <cfRule type="containsText" dxfId="757" priority="23" operator="containsText" text="Labour">
      <formula>NOT(ISERROR(SEARCH("Labour",A36)))</formula>
    </cfRule>
    <cfRule type="containsText" dxfId="756" priority="24" operator="containsText" text="SNP">
      <formula>NOT(ISERROR(SEARCH("SNP",A36)))</formula>
    </cfRule>
  </conditionalFormatting>
  <conditionalFormatting sqref="A37">
    <cfRule type="containsText" dxfId="755" priority="13" operator="containsText" text="Independent">
      <formula>NOT(ISERROR(SEARCH("Independent",A37)))</formula>
    </cfRule>
    <cfRule type="containsText" dxfId="754" priority="14" operator="containsText" text="Lib Dem">
      <formula>NOT(ISERROR(SEARCH("Lib Dem",A37)))</formula>
    </cfRule>
    <cfRule type="containsText" dxfId="753" priority="15" operator="containsText" text="Green">
      <formula>NOT(ISERROR(SEARCH("Green",A37)))</formula>
    </cfRule>
    <cfRule type="containsText" dxfId="752" priority="16" operator="containsText" text="Conservative">
      <formula>NOT(ISERROR(SEARCH("Conservative",A37)))</formula>
    </cfRule>
    <cfRule type="containsText" dxfId="751" priority="17" operator="containsText" text="Labour">
      <formula>NOT(ISERROR(SEARCH("Labour",A37)))</formula>
    </cfRule>
    <cfRule type="containsText" dxfId="750" priority="18" operator="containsText" text="SNP">
      <formula>NOT(ISERROR(SEARCH("SNP",A37)))</formula>
    </cfRule>
  </conditionalFormatting>
  <conditionalFormatting sqref="A38">
    <cfRule type="containsText" dxfId="749" priority="7" operator="containsText" text="Independent">
      <formula>NOT(ISERROR(SEARCH("Independent",A38)))</formula>
    </cfRule>
    <cfRule type="containsText" dxfId="748" priority="8" operator="containsText" text="Lib Dem">
      <formula>NOT(ISERROR(SEARCH("Lib Dem",A38)))</formula>
    </cfRule>
    <cfRule type="containsText" dxfId="747" priority="9" operator="containsText" text="Green">
      <formula>NOT(ISERROR(SEARCH("Green",A38)))</formula>
    </cfRule>
    <cfRule type="containsText" dxfId="746" priority="10" operator="containsText" text="Conservative">
      <formula>NOT(ISERROR(SEARCH("Conservative",A38)))</formula>
    </cfRule>
    <cfRule type="containsText" dxfId="745" priority="11" operator="containsText" text="Labour">
      <formula>NOT(ISERROR(SEARCH("Labour",A38)))</formula>
    </cfRule>
    <cfRule type="containsText" dxfId="744" priority="12" operator="containsText" text="SNP">
      <formula>NOT(ISERROR(SEARCH("SNP",A38)))</formula>
    </cfRule>
  </conditionalFormatting>
  <conditionalFormatting sqref="A41:A48">
    <cfRule type="containsText" dxfId="743" priority="1" operator="containsText" text="Independent">
      <formula>NOT(ISERROR(SEARCH("Independent",A41)))</formula>
    </cfRule>
    <cfRule type="containsText" dxfId="742" priority="2" operator="containsText" text="Lib Dem">
      <formula>NOT(ISERROR(SEARCH("Lib Dem",A41)))</formula>
    </cfRule>
    <cfRule type="containsText" dxfId="741" priority="3" operator="containsText" text="Green">
      <formula>NOT(ISERROR(SEARCH("Green",A41)))</formula>
    </cfRule>
    <cfRule type="containsText" dxfId="740" priority="4" operator="containsText" text="Conservative">
      <formula>NOT(ISERROR(SEARCH("Conservative",A41)))</formula>
    </cfRule>
    <cfRule type="containsText" dxfId="739" priority="5" operator="containsText" text="Labour">
      <formula>NOT(ISERROR(SEARCH("Labour",A41)))</formula>
    </cfRule>
    <cfRule type="containsText" dxfId="738" priority="6" operator="containsText" text="SNP">
      <formula>NOT(ISERROR(SEARCH("SNP",A41)))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49DF2-FD52-434E-9B93-41F46276B489}">
  <dimension ref="A1:L110"/>
  <sheetViews>
    <sheetView topLeftCell="A96" workbookViewId="0">
      <selection activeCell="A7" sqref="A7:L7"/>
    </sheetView>
  </sheetViews>
  <sheetFormatPr defaultRowHeight="14.4" x14ac:dyDescent="0.3"/>
  <cols>
    <col min="1" max="1" width="26.6640625" bestFit="1" customWidth="1"/>
    <col min="2" max="2" width="20.44140625" bestFit="1" customWidth="1"/>
  </cols>
  <sheetData>
    <row r="1" spans="1:12" x14ac:dyDescent="0.3">
      <c r="A1" s="107" t="s">
        <v>1220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/>
      <c r="J2" s="1"/>
      <c r="K2" s="1"/>
      <c r="L2" s="1"/>
    </row>
    <row r="3" spans="1:12" x14ac:dyDescent="0.3">
      <c r="A3" s="1" t="s">
        <v>2</v>
      </c>
      <c r="B3" s="1" t="s">
        <v>1221</v>
      </c>
      <c r="C3" s="1">
        <v>810</v>
      </c>
      <c r="D3" s="1">
        <v>829.9</v>
      </c>
      <c r="E3" s="1">
        <v>884</v>
      </c>
      <c r="F3" s="1">
        <v>910.1</v>
      </c>
      <c r="G3" s="1">
        <v>910.6</v>
      </c>
      <c r="H3" s="1">
        <v>1579.1</v>
      </c>
      <c r="I3" s="1"/>
      <c r="J3" s="1"/>
      <c r="K3" s="1"/>
      <c r="L3" s="1"/>
    </row>
    <row r="4" spans="1:12" x14ac:dyDescent="0.3">
      <c r="A4" s="1" t="s">
        <v>2</v>
      </c>
      <c r="B4" s="1" t="s">
        <v>1222</v>
      </c>
      <c r="C4" s="1">
        <v>668</v>
      </c>
      <c r="D4" s="1">
        <v>681.1</v>
      </c>
      <c r="E4" s="1">
        <v>692.1</v>
      </c>
      <c r="F4" s="1">
        <v>715.6</v>
      </c>
      <c r="G4" s="1">
        <v>715.8</v>
      </c>
      <c r="H4" s="1">
        <v>0</v>
      </c>
      <c r="I4" s="1"/>
      <c r="J4" s="1"/>
      <c r="K4" s="1"/>
      <c r="L4" s="1"/>
    </row>
    <row r="5" spans="1:12" x14ac:dyDescent="0.3">
      <c r="A5" s="1" t="s">
        <v>36</v>
      </c>
      <c r="B5" s="1" t="s">
        <v>1223</v>
      </c>
      <c r="C5" s="1">
        <v>1916</v>
      </c>
      <c r="D5" s="1">
        <v>1105</v>
      </c>
      <c r="E5" s="1">
        <v>1105</v>
      </c>
      <c r="F5" s="1">
        <v>1105</v>
      </c>
      <c r="G5" s="1">
        <v>1105</v>
      </c>
      <c r="H5" s="1">
        <v>1105</v>
      </c>
      <c r="I5" s="1"/>
      <c r="J5" s="1"/>
      <c r="K5" s="1"/>
      <c r="L5" s="1"/>
    </row>
    <row r="6" spans="1:12" x14ac:dyDescent="0.3">
      <c r="A6" s="1" t="s">
        <v>5</v>
      </c>
      <c r="B6" s="1" t="s">
        <v>1224</v>
      </c>
      <c r="C6" s="1">
        <v>203</v>
      </c>
      <c r="D6" s="1">
        <v>423.9</v>
      </c>
      <c r="E6" s="1">
        <v>482.4</v>
      </c>
      <c r="F6" s="1">
        <v>0</v>
      </c>
      <c r="G6" s="1"/>
      <c r="H6" s="1"/>
      <c r="I6" s="1"/>
      <c r="J6" s="1"/>
      <c r="K6" s="1"/>
      <c r="L6" s="1"/>
    </row>
    <row r="7" spans="1:12" x14ac:dyDescent="0.3">
      <c r="A7" s="1" t="s">
        <v>3</v>
      </c>
      <c r="B7" s="1" t="s">
        <v>1225</v>
      </c>
      <c r="C7" s="1">
        <v>656</v>
      </c>
      <c r="D7" s="1">
        <v>825.7</v>
      </c>
      <c r="E7" s="1">
        <v>875.8</v>
      </c>
      <c r="F7" s="1">
        <v>1107.3</v>
      </c>
      <c r="G7" s="1">
        <v>1105</v>
      </c>
      <c r="H7" s="1">
        <v>1105</v>
      </c>
      <c r="I7" s="1"/>
      <c r="J7" s="1"/>
      <c r="K7" s="1"/>
      <c r="L7" s="1"/>
    </row>
    <row r="8" spans="1:12" x14ac:dyDescent="0.3">
      <c r="A8" s="1" t="s">
        <v>6</v>
      </c>
      <c r="B8" s="1" t="s">
        <v>1226</v>
      </c>
      <c r="C8" s="1">
        <v>165</v>
      </c>
      <c r="D8" s="1">
        <v>209</v>
      </c>
      <c r="E8" s="1">
        <v>0</v>
      </c>
      <c r="F8" s="1"/>
      <c r="G8" s="1"/>
      <c r="H8" s="1"/>
      <c r="I8" s="1"/>
      <c r="J8" s="1"/>
      <c r="K8" s="1"/>
      <c r="L8" s="1"/>
    </row>
    <row r="9" spans="1:12" x14ac:dyDescent="0.3">
      <c r="A9" s="107" t="s">
        <v>1234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x14ac:dyDescent="0.3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/>
      <c r="J10" s="1"/>
      <c r="K10" s="1"/>
      <c r="L10" s="1"/>
    </row>
    <row r="11" spans="1:12" x14ac:dyDescent="0.3">
      <c r="A11" s="1" t="s">
        <v>2</v>
      </c>
      <c r="B11" s="1" t="s">
        <v>1227</v>
      </c>
      <c r="C11" s="1">
        <v>1251</v>
      </c>
      <c r="D11" s="1">
        <v>1266.9000000000001</v>
      </c>
      <c r="E11" s="1">
        <v>1267.9000000000001</v>
      </c>
      <c r="F11" s="1">
        <v>1267.9000000000001</v>
      </c>
      <c r="G11" s="1">
        <v>1355.9</v>
      </c>
      <c r="H11" s="1">
        <v>1417.8</v>
      </c>
      <c r="I11" s="1"/>
      <c r="J11" s="1"/>
      <c r="K11" s="1"/>
      <c r="L11" s="1"/>
    </row>
    <row r="12" spans="1:12" x14ac:dyDescent="0.3">
      <c r="A12" s="1" t="s">
        <v>2</v>
      </c>
      <c r="B12" s="1" t="s">
        <v>1228</v>
      </c>
      <c r="C12" s="1">
        <v>866</v>
      </c>
      <c r="D12" s="1">
        <v>868.7</v>
      </c>
      <c r="E12" s="1">
        <v>869.1</v>
      </c>
      <c r="F12" s="1">
        <v>869.5</v>
      </c>
      <c r="G12" s="1">
        <v>899.2</v>
      </c>
      <c r="H12" s="1">
        <v>940.8</v>
      </c>
      <c r="I12" s="1"/>
      <c r="J12" s="1"/>
      <c r="K12" s="1"/>
      <c r="L12" s="1"/>
    </row>
    <row r="13" spans="1:12" x14ac:dyDescent="0.3">
      <c r="A13" s="1" t="s">
        <v>36</v>
      </c>
      <c r="B13" s="1" t="s">
        <v>1229</v>
      </c>
      <c r="C13" s="1">
        <v>1833</v>
      </c>
      <c r="D13" s="1">
        <v>1376</v>
      </c>
      <c r="E13" s="1">
        <v>1376</v>
      </c>
      <c r="F13" s="1">
        <v>1376</v>
      </c>
      <c r="G13" s="1">
        <v>1376</v>
      </c>
      <c r="H13" s="1">
        <v>1376</v>
      </c>
      <c r="I13" s="1"/>
      <c r="J13" s="1"/>
      <c r="K13" s="1"/>
      <c r="L13" s="1"/>
    </row>
    <row r="14" spans="1:12" x14ac:dyDescent="0.3">
      <c r="A14" s="1" t="s">
        <v>36</v>
      </c>
      <c r="B14" s="1" t="s">
        <v>1230</v>
      </c>
      <c r="C14" s="1">
        <v>1047</v>
      </c>
      <c r="D14" s="1">
        <v>1418.9</v>
      </c>
      <c r="E14" s="1">
        <v>1376</v>
      </c>
      <c r="F14" s="1">
        <v>1376</v>
      </c>
      <c r="G14" s="1">
        <v>1376</v>
      </c>
      <c r="H14" s="1">
        <v>1376</v>
      </c>
      <c r="I14" s="1"/>
      <c r="J14" s="1"/>
      <c r="K14" s="1"/>
      <c r="L14" s="1"/>
    </row>
    <row r="15" spans="1:12" x14ac:dyDescent="0.3">
      <c r="A15" s="1" t="s">
        <v>5</v>
      </c>
      <c r="B15" s="1" t="s">
        <v>1231</v>
      </c>
      <c r="C15" s="1">
        <v>1342</v>
      </c>
      <c r="D15" s="1">
        <v>1365.7</v>
      </c>
      <c r="E15" s="1">
        <v>1379.6</v>
      </c>
      <c r="F15" s="1">
        <v>1376</v>
      </c>
      <c r="G15" s="1">
        <v>1376</v>
      </c>
      <c r="H15" s="1">
        <v>1376</v>
      </c>
      <c r="I15" s="1"/>
      <c r="J15" s="1"/>
      <c r="K15" s="1"/>
      <c r="L15" s="1"/>
    </row>
    <row r="16" spans="1:12" x14ac:dyDescent="0.3">
      <c r="A16" s="1" t="s">
        <v>6</v>
      </c>
      <c r="B16" s="1" t="s">
        <v>1232</v>
      </c>
      <c r="C16" s="1">
        <v>268</v>
      </c>
      <c r="D16" s="1">
        <v>274.7</v>
      </c>
      <c r="E16" s="1">
        <v>276.8</v>
      </c>
      <c r="F16" s="1">
        <v>277.39999999999998</v>
      </c>
      <c r="G16" s="1">
        <v>0</v>
      </c>
      <c r="H16" s="1"/>
      <c r="I16" s="1"/>
      <c r="J16" s="1"/>
      <c r="K16" s="1"/>
      <c r="L16" s="1"/>
    </row>
    <row r="17" spans="1:12" x14ac:dyDescent="0.3">
      <c r="A17" s="1" t="s">
        <v>40</v>
      </c>
      <c r="B17" s="1" t="s">
        <v>1233</v>
      </c>
      <c r="C17" s="1">
        <v>270</v>
      </c>
      <c r="D17" s="1">
        <v>277.2</v>
      </c>
      <c r="E17" s="1">
        <v>282.2</v>
      </c>
      <c r="F17" s="1">
        <v>283.39999999999998</v>
      </c>
      <c r="G17" s="1">
        <v>358.1</v>
      </c>
      <c r="H17" s="1">
        <v>0</v>
      </c>
      <c r="I17" s="1"/>
      <c r="J17" s="1"/>
      <c r="K17" s="1"/>
      <c r="L17" s="1"/>
    </row>
    <row r="18" spans="1:12" x14ac:dyDescent="0.3">
      <c r="A18" s="107" t="s">
        <v>1235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x14ac:dyDescent="0.3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26</v>
      </c>
      <c r="H19" s="1"/>
      <c r="I19" s="1"/>
      <c r="J19" s="1"/>
      <c r="K19" s="1"/>
      <c r="L19" s="1"/>
    </row>
    <row r="20" spans="1:12" x14ac:dyDescent="0.3">
      <c r="A20" s="1" t="s">
        <v>2</v>
      </c>
      <c r="B20" s="1" t="s">
        <v>1236</v>
      </c>
      <c r="C20" s="1">
        <v>1055</v>
      </c>
      <c r="D20" s="1">
        <v>1067.8</v>
      </c>
      <c r="E20" s="1">
        <v>1074.0999999999999</v>
      </c>
      <c r="F20" s="1">
        <v>1099.2</v>
      </c>
      <c r="G20" s="1">
        <v>1154.3</v>
      </c>
      <c r="H20" s="1"/>
      <c r="I20" s="1"/>
      <c r="J20" s="1"/>
      <c r="K20" s="1"/>
      <c r="L20" s="1"/>
    </row>
    <row r="21" spans="1:12" x14ac:dyDescent="0.3">
      <c r="A21" s="1" t="s">
        <v>2</v>
      </c>
      <c r="B21" s="1" t="s">
        <v>1172</v>
      </c>
      <c r="C21" s="1">
        <v>609</v>
      </c>
      <c r="D21" s="1">
        <v>616.79999999999995</v>
      </c>
      <c r="E21" s="1">
        <v>621.70000000000005</v>
      </c>
      <c r="F21" s="1">
        <v>658.5</v>
      </c>
      <c r="G21" s="1">
        <v>682.3</v>
      </c>
      <c r="H21" s="1"/>
      <c r="I21" s="1"/>
      <c r="J21" s="1"/>
      <c r="K21" s="1"/>
      <c r="L21" s="1"/>
    </row>
    <row r="22" spans="1:12" x14ac:dyDescent="0.3">
      <c r="A22" s="1" t="s">
        <v>36</v>
      </c>
      <c r="B22" s="1" t="s">
        <v>1237</v>
      </c>
      <c r="C22" s="1">
        <v>1641</v>
      </c>
      <c r="D22" s="1">
        <v>1127</v>
      </c>
      <c r="E22" s="1">
        <v>1127</v>
      </c>
      <c r="F22" s="1">
        <v>1127</v>
      </c>
      <c r="G22" s="1">
        <v>1127</v>
      </c>
      <c r="H22" s="1"/>
      <c r="I22" s="1"/>
      <c r="J22" s="1"/>
      <c r="K22" s="1"/>
      <c r="L22" s="1"/>
    </row>
    <row r="23" spans="1:12" x14ac:dyDescent="0.3">
      <c r="A23" s="1" t="s">
        <v>36</v>
      </c>
      <c r="B23" s="1" t="s">
        <v>1238</v>
      </c>
      <c r="C23" s="1">
        <v>897</v>
      </c>
      <c r="D23" s="1">
        <v>1341.5</v>
      </c>
      <c r="E23" s="1">
        <v>1127</v>
      </c>
      <c r="F23" s="1">
        <v>1127</v>
      </c>
      <c r="G23" s="1">
        <v>1127</v>
      </c>
      <c r="H23" s="1"/>
      <c r="I23" s="1"/>
      <c r="J23" s="1"/>
      <c r="K23" s="1"/>
      <c r="L23" s="1"/>
    </row>
    <row r="24" spans="1:12" x14ac:dyDescent="0.3">
      <c r="A24" s="1" t="s">
        <v>5</v>
      </c>
      <c r="B24" s="1" t="s">
        <v>1239</v>
      </c>
      <c r="C24" s="1">
        <v>141</v>
      </c>
      <c r="D24" s="1">
        <v>156.69999999999999</v>
      </c>
      <c r="E24" s="1">
        <v>224.3</v>
      </c>
      <c r="F24" s="1">
        <v>297.5</v>
      </c>
      <c r="G24" s="1">
        <v>0</v>
      </c>
      <c r="H24" s="1"/>
      <c r="I24" s="1"/>
      <c r="J24" s="1"/>
      <c r="K24" s="1"/>
      <c r="L24" s="1"/>
    </row>
    <row r="25" spans="1:12" x14ac:dyDescent="0.3">
      <c r="A25" s="1" t="s">
        <v>6</v>
      </c>
      <c r="B25" s="1" t="s">
        <v>1240</v>
      </c>
      <c r="C25" s="1">
        <v>164</v>
      </c>
      <c r="D25" s="1">
        <v>171.8</v>
      </c>
      <c r="E25" s="1">
        <v>188.2</v>
      </c>
      <c r="F25" s="1">
        <v>0</v>
      </c>
      <c r="G25" s="1"/>
      <c r="H25" s="1"/>
      <c r="I25" s="1"/>
      <c r="J25" s="1"/>
      <c r="K25" s="1"/>
      <c r="L25" s="1"/>
    </row>
    <row r="26" spans="1:12" x14ac:dyDescent="0.3">
      <c r="A26" s="107" t="s">
        <v>1241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x14ac:dyDescent="0.3">
      <c r="A27" s="1" t="s">
        <v>20</v>
      </c>
      <c r="B27" s="1" t="s">
        <v>21</v>
      </c>
      <c r="C27" s="1" t="s">
        <v>22</v>
      </c>
      <c r="D27" s="1" t="s">
        <v>23</v>
      </c>
      <c r="E27" s="1" t="s">
        <v>24</v>
      </c>
      <c r="F27" s="1" t="s">
        <v>25</v>
      </c>
      <c r="G27" s="1" t="s">
        <v>26</v>
      </c>
      <c r="H27" s="1"/>
      <c r="I27" s="1"/>
      <c r="J27" s="1"/>
      <c r="K27" s="1"/>
      <c r="L27" s="1"/>
    </row>
    <row r="28" spans="1:12" x14ac:dyDescent="0.3">
      <c r="A28" s="1" t="s">
        <v>2</v>
      </c>
      <c r="B28" s="1" t="s">
        <v>1242</v>
      </c>
      <c r="C28" s="1">
        <v>815</v>
      </c>
      <c r="D28" s="1">
        <v>843.8</v>
      </c>
      <c r="E28" s="1">
        <v>877.1</v>
      </c>
      <c r="F28" s="1">
        <v>911.6</v>
      </c>
      <c r="G28" s="1">
        <v>1578.9</v>
      </c>
      <c r="H28" s="1"/>
      <c r="I28" s="1"/>
      <c r="J28" s="1"/>
      <c r="K28" s="1"/>
      <c r="L28" s="1"/>
    </row>
    <row r="29" spans="1:12" x14ac:dyDescent="0.3">
      <c r="A29" s="1" t="s">
        <v>2</v>
      </c>
      <c r="B29" s="1" t="s">
        <v>1243</v>
      </c>
      <c r="C29" s="1">
        <v>734</v>
      </c>
      <c r="D29" s="1">
        <v>757.8</v>
      </c>
      <c r="E29" s="1">
        <v>791.3</v>
      </c>
      <c r="F29" s="1">
        <v>822.2</v>
      </c>
      <c r="G29" s="1">
        <v>0</v>
      </c>
      <c r="H29" s="1"/>
      <c r="I29" s="1"/>
      <c r="J29" s="1"/>
      <c r="K29" s="1"/>
      <c r="L29" s="1"/>
    </row>
    <row r="30" spans="1:12" x14ac:dyDescent="0.3">
      <c r="A30" s="1" t="s">
        <v>36</v>
      </c>
      <c r="B30" s="1" t="s">
        <v>656</v>
      </c>
      <c r="C30" s="1">
        <v>1927</v>
      </c>
      <c r="D30" s="1">
        <v>1061</v>
      </c>
      <c r="E30" s="1">
        <v>1061</v>
      </c>
      <c r="F30" s="1">
        <v>1061</v>
      </c>
      <c r="G30" s="1">
        <v>1061</v>
      </c>
      <c r="H30" s="1"/>
      <c r="I30" s="1"/>
      <c r="J30" s="1"/>
      <c r="K30" s="1"/>
      <c r="L30" s="1"/>
    </row>
    <row r="31" spans="1:12" x14ac:dyDescent="0.3">
      <c r="A31" s="1" t="s">
        <v>40</v>
      </c>
      <c r="B31" s="1" t="s">
        <v>1244</v>
      </c>
      <c r="C31" s="1">
        <v>449</v>
      </c>
      <c r="D31" s="1">
        <v>716.4</v>
      </c>
      <c r="E31" s="1">
        <v>770.3</v>
      </c>
      <c r="F31" s="1">
        <v>953.5</v>
      </c>
      <c r="G31" s="1">
        <v>1024.2</v>
      </c>
      <c r="H31" s="1"/>
      <c r="I31" s="1"/>
      <c r="J31" s="1"/>
      <c r="K31" s="1"/>
      <c r="L31" s="1"/>
    </row>
    <row r="32" spans="1:12" x14ac:dyDescent="0.3">
      <c r="A32" s="1" t="s">
        <v>5</v>
      </c>
      <c r="B32" s="1" t="s">
        <v>1245</v>
      </c>
      <c r="C32" s="1">
        <v>148</v>
      </c>
      <c r="D32" s="1">
        <v>332.7</v>
      </c>
      <c r="E32" s="1">
        <v>385.4</v>
      </c>
      <c r="F32" s="1">
        <v>0</v>
      </c>
      <c r="G32" s="1"/>
      <c r="H32" s="1"/>
      <c r="I32" s="1"/>
      <c r="J32" s="1"/>
      <c r="K32" s="1"/>
      <c r="L32" s="1"/>
    </row>
    <row r="33" spans="1:12" x14ac:dyDescent="0.3">
      <c r="A33" s="1" t="s">
        <v>6</v>
      </c>
      <c r="B33" s="1" t="s">
        <v>1246</v>
      </c>
      <c r="C33" s="1">
        <v>168</v>
      </c>
      <c r="D33" s="1">
        <v>200.8</v>
      </c>
      <c r="E33" s="1">
        <v>0</v>
      </c>
      <c r="F33" s="1"/>
      <c r="G33" s="1"/>
      <c r="H33" s="1"/>
      <c r="I33" s="1"/>
      <c r="J33" s="1"/>
      <c r="K33" s="1"/>
      <c r="L33" s="1"/>
    </row>
    <row r="34" spans="1:12" x14ac:dyDescent="0.3">
      <c r="A34" s="107" t="s">
        <v>1247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x14ac:dyDescent="0.3">
      <c r="A35" s="1" t="s">
        <v>20</v>
      </c>
      <c r="B35" s="1" t="s">
        <v>21</v>
      </c>
      <c r="C35" s="1" t="s">
        <v>22</v>
      </c>
      <c r="D35" s="1" t="s">
        <v>23</v>
      </c>
      <c r="E35" s="1" t="s">
        <v>24</v>
      </c>
      <c r="F35" s="1" t="s">
        <v>25</v>
      </c>
      <c r="G35" s="1" t="s">
        <v>26</v>
      </c>
      <c r="H35" s="1" t="s">
        <v>27</v>
      </c>
      <c r="I35" s="1"/>
      <c r="J35" s="1"/>
      <c r="K35" s="1"/>
      <c r="L35" s="1"/>
    </row>
    <row r="36" spans="1:12" x14ac:dyDescent="0.3">
      <c r="A36" s="1" t="s">
        <v>2</v>
      </c>
      <c r="B36" s="1" t="s">
        <v>1248</v>
      </c>
      <c r="C36" s="1">
        <v>1009</v>
      </c>
      <c r="D36" s="1">
        <v>1009.2</v>
      </c>
      <c r="E36" s="1">
        <v>1033.2</v>
      </c>
      <c r="F36" s="1">
        <v>1094.2</v>
      </c>
      <c r="G36" s="1">
        <v>1164.2</v>
      </c>
      <c r="H36" s="1">
        <v>2133.1999999999998</v>
      </c>
      <c r="I36" s="1"/>
      <c r="J36" s="1"/>
      <c r="K36" s="1"/>
      <c r="L36" s="1"/>
    </row>
    <row r="37" spans="1:12" x14ac:dyDescent="0.3">
      <c r="A37" s="1" t="s">
        <v>2</v>
      </c>
      <c r="B37" s="1" t="s">
        <v>1249</v>
      </c>
      <c r="C37" s="1">
        <v>945</v>
      </c>
      <c r="D37" s="1">
        <v>945.1</v>
      </c>
      <c r="E37" s="1">
        <v>955.1</v>
      </c>
      <c r="F37" s="1">
        <v>1018.1</v>
      </c>
      <c r="G37" s="1">
        <v>1112.0999999999999</v>
      </c>
      <c r="H37" s="1">
        <v>0</v>
      </c>
      <c r="I37" s="1"/>
      <c r="J37" s="1"/>
      <c r="K37" s="1"/>
      <c r="L37" s="1"/>
    </row>
    <row r="38" spans="1:12" x14ac:dyDescent="0.3">
      <c r="A38" s="1" t="s">
        <v>36</v>
      </c>
      <c r="B38" s="1" t="s">
        <v>1250</v>
      </c>
      <c r="C38" s="1">
        <v>1307</v>
      </c>
      <c r="D38" s="1">
        <v>1293</v>
      </c>
      <c r="E38" s="1">
        <v>1293</v>
      </c>
      <c r="F38" s="1">
        <v>1293</v>
      </c>
      <c r="G38" s="1">
        <v>1293</v>
      </c>
      <c r="H38" s="1">
        <v>1293</v>
      </c>
      <c r="I38" s="1"/>
      <c r="J38" s="1"/>
      <c r="K38" s="1"/>
      <c r="L38" s="1"/>
    </row>
    <row r="39" spans="1:12" x14ac:dyDescent="0.3">
      <c r="A39" s="1" t="s">
        <v>36</v>
      </c>
      <c r="B39" s="1" t="s">
        <v>1251</v>
      </c>
      <c r="C39" s="1">
        <v>1015</v>
      </c>
      <c r="D39" s="1">
        <v>1027.7</v>
      </c>
      <c r="E39" s="1">
        <v>1066.7</v>
      </c>
      <c r="F39" s="1">
        <v>1090.8</v>
      </c>
      <c r="G39" s="1">
        <v>1222.9000000000001</v>
      </c>
      <c r="H39" s="1">
        <v>1236.9000000000001</v>
      </c>
      <c r="I39" s="1"/>
      <c r="J39" s="1"/>
      <c r="K39" s="1"/>
      <c r="L39" s="1"/>
    </row>
    <row r="40" spans="1:12" x14ac:dyDescent="0.3">
      <c r="A40" s="1" t="s">
        <v>5</v>
      </c>
      <c r="B40" s="1" t="s">
        <v>1252</v>
      </c>
      <c r="C40" s="1">
        <v>212</v>
      </c>
      <c r="D40" s="1">
        <v>212.2</v>
      </c>
      <c r="E40" s="1">
        <v>0</v>
      </c>
      <c r="F40" s="1"/>
      <c r="G40" s="1"/>
      <c r="H40" s="1"/>
      <c r="I40" s="1"/>
      <c r="J40" s="1"/>
      <c r="K40" s="1"/>
      <c r="L40" s="1"/>
    </row>
    <row r="41" spans="1:12" x14ac:dyDescent="0.3">
      <c r="A41" s="1" t="s">
        <v>6</v>
      </c>
      <c r="B41" s="1" t="s">
        <v>1253</v>
      </c>
      <c r="C41" s="1">
        <v>219</v>
      </c>
      <c r="D41" s="1">
        <v>219.1</v>
      </c>
      <c r="E41" s="1">
        <v>277.2</v>
      </c>
      <c r="F41" s="1">
        <v>0</v>
      </c>
      <c r="G41" s="1"/>
      <c r="H41" s="1"/>
      <c r="I41" s="1"/>
      <c r="J41" s="1"/>
      <c r="K41" s="1"/>
      <c r="L41" s="1"/>
    </row>
    <row r="42" spans="1:12" x14ac:dyDescent="0.3">
      <c r="A42" s="1" t="s">
        <v>3</v>
      </c>
      <c r="B42" s="1" t="s">
        <v>1254</v>
      </c>
      <c r="C42" s="1">
        <v>463</v>
      </c>
      <c r="D42" s="1">
        <v>463.3</v>
      </c>
      <c r="E42" s="1">
        <v>510.3</v>
      </c>
      <c r="F42" s="1">
        <v>593.29999999999995</v>
      </c>
      <c r="G42" s="1">
        <v>0</v>
      </c>
      <c r="H42" s="1"/>
      <c r="I42" s="1"/>
      <c r="J42" s="1"/>
      <c r="K42" s="1"/>
      <c r="L42" s="1"/>
    </row>
    <row r="43" spans="1:12" x14ac:dyDescent="0.3">
      <c r="A43" s="107" t="s">
        <v>1255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x14ac:dyDescent="0.3">
      <c r="A44" s="1" t="s">
        <v>20</v>
      </c>
      <c r="B44" s="1" t="s">
        <v>21</v>
      </c>
      <c r="C44" s="1" t="s">
        <v>22</v>
      </c>
      <c r="D44" s="1" t="s">
        <v>23</v>
      </c>
      <c r="E44" s="1" t="s">
        <v>24</v>
      </c>
      <c r="F44" s="1" t="s">
        <v>25</v>
      </c>
      <c r="G44" s="1" t="s">
        <v>26</v>
      </c>
      <c r="H44" s="1" t="s">
        <v>27</v>
      </c>
      <c r="I44" s="1" t="s">
        <v>28</v>
      </c>
      <c r="J44" s="1"/>
      <c r="K44" s="1"/>
      <c r="L44" s="1"/>
    </row>
    <row r="45" spans="1:12" x14ac:dyDescent="0.3">
      <c r="A45" s="1" t="s">
        <v>2</v>
      </c>
      <c r="B45" s="1" t="s">
        <v>1256</v>
      </c>
      <c r="C45" s="1">
        <v>605</v>
      </c>
      <c r="D45" s="1">
        <v>605.1</v>
      </c>
      <c r="E45" s="1">
        <v>608.1</v>
      </c>
      <c r="F45" s="1">
        <v>609.1</v>
      </c>
      <c r="G45" s="1">
        <v>681.3</v>
      </c>
      <c r="H45" s="1">
        <v>715.7</v>
      </c>
      <c r="I45" s="1">
        <v>1204.0999999999999</v>
      </c>
      <c r="J45" s="1"/>
      <c r="K45" s="1"/>
      <c r="L45" s="1"/>
    </row>
    <row r="46" spans="1:12" x14ac:dyDescent="0.3">
      <c r="A46" s="1" t="s">
        <v>2</v>
      </c>
      <c r="B46" s="1" t="s">
        <v>1257</v>
      </c>
      <c r="C46" s="1">
        <v>481</v>
      </c>
      <c r="D46" s="1">
        <v>481</v>
      </c>
      <c r="E46" s="1">
        <v>485</v>
      </c>
      <c r="F46" s="1">
        <v>485.6</v>
      </c>
      <c r="G46" s="1">
        <v>513.70000000000005</v>
      </c>
      <c r="H46" s="1">
        <v>537.79999999999995</v>
      </c>
      <c r="I46" s="1">
        <v>0</v>
      </c>
      <c r="J46" s="1"/>
      <c r="K46" s="1"/>
      <c r="L46" s="1"/>
    </row>
    <row r="47" spans="1:12" x14ac:dyDescent="0.3">
      <c r="A47" s="1" t="s">
        <v>36</v>
      </c>
      <c r="B47" s="1" t="s">
        <v>1258</v>
      </c>
      <c r="C47" s="1">
        <v>1204</v>
      </c>
      <c r="D47" s="1">
        <v>1135</v>
      </c>
      <c r="E47" s="1">
        <v>1135</v>
      </c>
      <c r="F47" s="1">
        <v>1135</v>
      </c>
      <c r="G47" s="1">
        <v>1135</v>
      </c>
      <c r="H47" s="1">
        <v>1135</v>
      </c>
      <c r="I47" s="1">
        <v>1135</v>
      </c>
      <c r="J47" s="1"/>
      <c r="K47" s="1"/>
      <c r="L47" s="1"/>
    </row>
    <row r="48" spans="1:12" x14ac:dyDescent="0.3">
      <c r="A48" s="1" t="s">
        <v>36</v>
      </c>
      <c r="B48" s="1" t="s">
        <v>1259</v>
      </c>
      <c r="C48" s="1">
        <v>590</v>
      </c>
      <c r="D48" s="1">
        <v>651.4</v>
      </c>
      <c r="E48" s="1">
        <v>670.4</v>
      </c>
      <c r="F48" s="1">
        <v>672.6</v>
      </c>
      <c r="G48" s="1">
        <v>686.9</v>
      </c>
      <c r="H48" s="1">
        <v>764.3</v>
      </c>
      <c r="I48" s="1">
        <v>769.3</v>
      </c>
      <c r="J48" s="1"/>
      <c r="K48" s="1"/>
      <c r="L48" s="1"/>
    </row>
    <row r="49" spans="1:12" x14ac:dyDescent="0.3">
      <c r="A49" s="1" t="s">
        <v>5</v>
      </c>
      <c r="B49" s="1" t="s">
        <v>1260</v>
      </c>
      <c r="C49" s="1">
        <v>82</v>
      </c>
      <c r="D49" s="1">
        <v>82.3</v>
      </c>
      <c r="E49" s="1">
        <v>0</v>
      </c>
      <c r="F49" s="1"/>
      <c r="G49" s="1"/>
      <c r="H49" s="1"/>
      <c r="I49" s="1"/>
      <c r="J49" s="1"/>
      <c r="K49" s="1"/>
      <c r="L49" s="1"/>
    </row>
    <row r="50" spans="1:12" x14ac:dyDescent="0.3">
      <c r="A50" s="1" t="s">
        <v>6</v>
      </c>
      <c r="B50" s="1" t="s">
        <v>1261</v>
      </c>
      <c r="C50" s="1">
        <v>187</v>
      </c>
      <c r="D50" s="1">
        <v>187.3</v>
      </c>
      <c r="E50" s="1">
        <v>199.3</v>
      </c>
      <c r="F50" s="1">
        <v>200.4</v>
      </c>
      <c r="G50" s="1">
        <v>0</v>
      </c>
      <c r="H50" s="1"/>
      <c r="I50" s="1"/>
      <c r="J50" s="1"/>
      <c r="K50" s="1"/>
      <c r="L50" s="1"/>
    </row>
    <row r="51" spans="1:12" x14ac:dyDescent="0.3">
      <c r="A51" s="1" t="s">
        <v>40</v>
      </c>
      <c r="B51" s="1" t="s">
        <v>1262</v>
      </c>
      <c r="C51" s="1">
        <v>1112</v>
      </c>
      <c r="D51" s="1">
        <v>1115.7</v>
      </c>
      <c r="E51" s="1">
        <v>1144.8</v>
      </c>
      <c r="F51" s="1">
        <v>1135</v>
      </c>
      <c r="G51" s="1">
        <v>1135</v>
      </c>
      <c r="H51" s="1">
        <v>1135</v>
      </c>
      <c r="I51" s="1">
        <v>1135</v>
      </c>
      <c r="J51" s="1"/>
      <c r="K51" s="1"/>
      <c r="L51" s="1"/>
    </row>
    <row r="52" spans="1:12" x14ac:dyDescent="0.3">
      <c r="A52" s="1" t="s">
        <v>40</v>
      </c>
      <c r="B52" s="1" t="s">
        <v>1263</v>
      </c>
      <c r="C52" s="1">
        <v>275</v>
      </c>
      <c r="D52" s="1">
        <v>275.89999999999998</v>
      </c>
      <c r="E52" s="1">
        <v>279.89999999999998</v>
      </c>
      <c r="F52" s="1">
        <v>283.3</v>
      </c>
      <c r="G52" s="1">
        <v>317.5</v>
      </c>
      <c r="H52" s="1">
        <v>0</v>
      </c>
      <c r="I52" s="1"/>
      <c r="J52" s="1"/>
      <c r="K52" s="1"/>
      <c r="L52" s="1"/>
    </row>
    <row r="53" spans="1:12" x14ac:dyDescent="0.3">
      <c r="A53" s="107" t="s">
        <v>1264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x14ac:dyDescent="0.3">
      <c r="A54" s="1" t="s">
        <v>20</v>
      </c>
      <c r="B54" s="1" t="s">
        <v>21</v>
      </c>
      <c r="C54" s="1" t="s">
        <v>22</v>
      </c>
      <c r="D54" s="1" t="s">
        <v>23</v>
      </c>
      <c r="E54" s="1" t="s">
        <v>24</v>
      </c>
      <c r="F54" s="1" t="s">
        <v>25</v>
      </c>
      <c r="G54" s="1" t="s">
        <v>26</v>
      </c>
      <c r="H54" s="1" t="s">
        <v>27</v>
      </c>
      <c r="I54" s="1" t="s">
        <v>28</v>
      </c>
      <c r="J54" s="1"/>
      <c r="K54" s="1"/>
      <c r="L54" s="1"/>
    </row>
    <row r="55" spans="1:12" x14ac:dyDescent="0.3">
      <c r="A55" s="1" t="s">
        <v>2</v>
      </c>
      <c r="B55" s="1" t="s">
        <v>1265</v>
      </c>
      <c r="C55" s="1">
        <v>667</v>
      </c>
      <c r="D55" s="1">
        <v>669.4</v>
      </c>
      <c r="E55" s="1">
        <v>670.1</v>
      </c>
      <c r="F55" s="1">
        <v>673.1</v>
      </c>
      <c r="G55" s="1">
        <v>705.2</v>
      </c>
      <c r="H55" s="1">
        <v>736.5</v>
      </c>
      <c r="I55" s="1">
        <v>1278</v>
      </c>
      <c r="J55" s="1"/>
      <c r="K55" s="1"/>
      <c r="L55" s="1"/>
    </row>
    <row r="56" spans="1:12" x14ac:dyDescent="0.3">
      <c r="A56" s="1" t="s">
        <v>2</v>
      </c>
      <c r="B56" s="1" t="s">
        <v>1266</v>
      </c>
      <c r="C56" s="1">
        <v>578</v>
      </c>
      <c r="D56" s="1">
        <v>579.29999999999995</v>
      </c>
      <c r="E56" s="1">
        <v>580</v>
      </c>
      <c r="F56" s="1">
        <v>581</v>
      </c>
      <c r="G56" s="1">
        <v>616.29999999999995</v>
      </c>
      <c r="H56" s="1">
        <v>631.29999999999995</v>
      </c>
      <c r="I56" s="1">
        <v>0</v>
      </c>
      <c r="J56" s="1"/>
      <c r="K56" s="1"/>
      <c r="L56" s="1"/>
    </row>
    <row r="57" spans="1:12" x14ac:dyDescent="0.3">
      <c r="A57" s="1" t="s">
        <v>36</v>
      </c>
      <c r="B57" s="1" t="s">
        <v>1267</v>
      </c>
      <c r="C57" s="1">
        <v>1280</v>
      </c>
      <c r="D57" s="1">
        <v>1142</v>
      </c>
      <c r="E57" s="1">
        <v>1142</v>
      </c>
      <c r="F57" s="1">
        <v>1142</v>
      </c>
      <c r="G57" s="1">
        <v>1142</v>
      </c>
      <c r="H57" s="1">
        <v>1142</v>
      </c>
      <c r="I57" s="1">
        <v>1142</v>
      </c>
      <c r="J57" s="1"/>
      <c r="K57" s="1"/>
      <c r="L57" s="1"/>
    </row>
    <row r="58" spans="1:12" x14ac:dyDescent="0.3">
      <c r="A58" s="1" t="s">
        <v>36</v>
      </c>
      <c r="B58" s="1" t="s">
        <v>1268</v>
      </c>
      <c r="C58" s="1">
        <v>1079</v>
      </c>
      <c r="D58" s="1">
        <v>1195.8</v>
      </c>
      <c r="E58" s="1">
        <v>1142</v>
      </c>
      <c r="F58" s="1">
        <v>1142</v>
      </c>
      <c r="G58" s="1">
        <v>1142</v>
      </c>
      <c r="H58" s="1">
        <v>1142</v>
      </c>
      <c r="I58" s="1">
        <v>1142</v>
      </c>
      <c r="J58" s="1"/>
      <c r="K58" s="1"/>
      <c r="L58" s="1"/>
    </row>
    <row r="59" spans="1:12" x14ac:dyDescent="0.3">
      <c r="A59" s="1" t="s">
        <v>5</v>
      </c>
      <c r="B59" s="1" t="s">
        <v>1269</v>
      </c>
      <c r="C59" s="1">
        <v>538</v>
      </c>
      <c r="D59" s="1">
        <v>546.5</v>
      </c>
      <c r="E59" s="1">
        <v>563.6</v>
      </c>
      <c r="F59" s="1">
        <v>565.79999999999995</v>
      </c>
      <c r="G59" s="1">
        <v>628.4</v>
      </c>
      <c r="H59" s="1">
        <v>752.1</v>
      </c>
      <c r="I59" s="1">
        <v>788.8</v>
      </c>
      <c r="J59" s="1"/>
      <c r="K59" s="1"/>
      <c r="L59" s="1"/>
    </row>
    <row r="60" spans="1:12" x14ac:dyDescent="0.3">
      <c r="A60" s="1" t="s">
        <v>6</v>
      </c>
      <c r="B60" s="1" t="s">
        <v>1270</v>
      </c>
      <c r="C60" s="1">
        <v>169</v>
      </c>
      <c r="D60" s="1">
        <v>169.8</v>
      </c>
      <c r="E60" s="1">
        <v>171.7</v>
      </c>
      <c r="F60" s="1">
        <v>175.9</v>
      </c>
      <c r="G60" s="1">
        <v>0</v>
      </c>
      <c r="H60" s="1"/>
      <c r="I60" s="1"/>
      <c r="J60" s="1"/>
      <c r="K60" s="1"/>
      <c r="L60" s="1"/>
    </row>
    <row r="61" spans="1:12" x14ac:dyDescent="0.3">
      <c r="A61" s="1" t="s">
        <v>40</v>
      </c>
      <c r="B61" s="1" t="s">
        <v>1271</v>
      </c>
      <c r="C61" s="1">
        <v>18</v>
      </c>
      <c r="D61" s="1">
        <v>18.899999999999999</v>
      </c>
      <c r="E61" s="1">
        <v>22.3</v>
      </c>
      <c r="F61" s="1">
        <v>0</v>
      </c>
      <c r="G61" s="1"/>
      <c r="H61" s="1"/>
      <c r="I61" s="1"/>
      <c r="J61" s="1"/>
      <c r="K61" s="1"/>
      <c r="L61" s="1"/>
    </row>
    <row r="62" spans="1:12" x14ac:dyDescent="0.3">
      <c r="A62" s="1" t="s">
        <v>3</v>
      </c>
      <c r="B62" s="1" t="s">
        <v>1272</v>
      </c>
      <c r="C62" s="1">
        <v>235</v>
      </c>
      <c r="D62" s="1">
        <v>236</v>
      </c>
      <c r="E62" s="1">
        <v>240</v>
      </c>
      <c r="F62" s="1">
        <v>243.3</v>
      </c>
      <c r="G62" s="1">
        <v>266.7</v>
      </c>
      <c r="H62" s="1">
        <v>0</v>
      </c>
      <c r="I62" s="1"/>
      <c r="J62" s="1"/>
      <c r="K62" s="1"/>
      <c r="L62" s="1"/>
    </row>
    <row r="63" spans="1:12" x14ac:dyDescent="0.3">
      <c r="A63" s="107" t="s">
        <v>1273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1:12" x14ac:dyDescent="0.3">
      <c r="A64" s="1" t="s">
        <v>20</v>
      </c>
      <c r="B64" s="1" t="s">
        <v>21</v>
      </c>
      <c r="C64" s="1" t="s">
        <v>22</v>
      </c>
      <c r="D64" s="1" t="s">
        <v>23</v>
      </c>
      <c r="E64" s="1" t="s">
        <v>24</v>
      </c>
      <c r="F64" s="1" t="s">
        <v>25</v>
      </c>
      <c r="G64" s="1" t="s">
        <v>26</v>
      </c>
      <c r="H64" s="1" t="s">
        <v>27</v>
      </c>
      <c r="I64" s="1" t="s">
        <v>28</v>
      </c>
      <c r="J64" s="1"/>
      <c r="K64" s="1"/>
      <c r="L64" s="1"/>
    </row>
    <row r="65" spans="1:12" x14ac:dyDescent="0.3">
      <c r="A65" s="1" t="s">
        <v>2</v>
      </c>
      <c r="B65" s="1" t="s">
        <v>1274</v>
      </c>
      <c r="C65" s="1">
        <v>1169</v>
      </c>
      <c r="D65" s="1">
        <v>1171.8</v>
      </c>
      <c r="E65" s="1">
        <v>1224.8</v>
      </c>
      <c r="F65" s="1">
        <v>1253</v>
      </c>
      <c r="G65" s="1">
        <v>1229</v>
      </c>
      <c r="H65" s="1">
        <v>1229</v>
      </c>
      <c r="I65" s="1">
        <v>1229</v>
      </c>
      <c r="J65" s="1"/>
      <c r="K65" s="1"/>
      <c r="L65" s="1"/>
    </row>
    <row r="66" spans="1:12" x14ac:dyDescent="0.3">
      <c r="A66" s="1" t="s">
        <v>3</v>
      </c>
      <c r="B66" s="1" t="s">
        <v>1275</v>
      </c>
      <c r="C66" s="1">
        <v>293</v>
      </c>
      <c r="D66" s="1">
        <v>299</v>
      </c>
      <c r="E66" s="1">
        <v>311</v>
      </c>
      <c r="F66" s="1">
        <v>0</v>
      </c>
      <c r="G66" s="1"/>
      <c r="H66" s="1"/>
      <c r="I66" s="1"/>
      <c r="J66" s="1"/>
      <c r="K66" s="1"/>
      <c r="L66" s="1"/>
    </row>
    <row r="67" spans="1:12" x14ac:dyDescent="0.3">
      <c r="A67" s="1" t="s">
        <v>36</v>
      </c>
      <c r="B67" s="1" t="s">
        <v>1276</v>
      </c>
      <c r="C67" s="1">
        <v>1642</v>
      </c>
      <c r="D67" s="1">
        <v>1229</v>
      </c>
      <c r="E67" s="1">
        <v>1229</v>
      </c>
      <c r="F67" s="1">
        <v>1229</v>
      </c>
      <c r="G67" s="1">
        <v>1229</v>
      </c>
      <c r="H67" s="1">
        <v>1229</v>
      </c>
      <c r="I67" s="1">
        <v>1229</v>
      </c>
      <c r="J67" s="1"/>
      <c r="K67" s="1"/>
      <c r="L67" s="1"/>
    </row>
    <row r="68" spans="1:12" x14ac:dyDescent="0.3">
      <c r="A68" s="1" t="s">
        <v>36</v>
      </c>
      <c r="B68" s="1" t="s">
        <v>1277</v>
      </c>
      <c r="C68" s="1">
        <v>489</v>
      </c>
      <c r="D68" s="1">
        <v>803.9</v>
      </c>
      <c r="E68" s="1">
        <v>807.2</v>
      </c>
      <c r="F68" s="1">
        <v>831.2</v>
      </c>
      <c r="G68" s="1">
        <v>832.1</v>
      </c>
      <c r="H68" s="1">
        <v>833.3</v>
      </c>
      <c r="I68" s="1">
        <v>907.4</v>
      </c>
      <c r="J68" s="1"/>
      <c r="K68" s="1"/>
      <c r="L68" s="1"/>
    </row>
    <row r="69" spans="1:12" x14ac:dyDescent="0.3">
      <c r="A69" s="1" t="s">
        <v>5</v>
      </c>
      <c r="B69" s="1" t="s">
        <v>1278</v>
      </c>
      <c r="C69" s="1">
        <v>1062</v>
      </c>
      <c r="D69" s="1">
        <v>1104.5</v>
      </c>
      <c r="E69" s="1">
        <v>1128.8</v>
      </c>
      <c r="F69" s="1">
        <v>1235.8</v>
      </c>
      <c r="G69" s="1">
        <v>1229</v>
      </c>
      <c r="H69" s="1">
        <v>1229</v>
      </c>
      <c r="I69" s="1">
        <v>1229</v>
      </c>
      <c r="J69" s="1"/>
      <c r="K69" s="1"/>
      <c r="L69" s="1"/>
    </row>
    <row r="70" spans="1:12" x14ac:dyDescent="0.3">
      <c r="A70" s="1" t="s">
        <v>6</v>
      </c>
      <c r="B70" s="1" t="s">
        <v>1279</v>
      </c>
      <c r="C70" s="1">
        <v>142</v>
      </c>
      <c r="D70" s="1">
        <v>143</v>
      </c>
      <c r="E70" s="1">
        <v>0</v>
      </c>
      <c r="F70" s="1"/>
      <c r="G70" s="1"/>
      <c r="H70" s="1"/>
      <c r="I70" s="1"/>
      <c r="J70" s="1"/>
      <c r="K70" s="1"/>
      <c r="L70" s="1"/>
    </row>
    <row r="71" spans="1:12" x14ac:dyDescent="0.3">
      <c r="A71" s="1" t="s">
        <v>40</v>
      </c>
      <c r="B71" s="1" t="s">
        <v>1280</v>
      </c>
      <c r="C71" s="1">
        <v>747</v>
      </c>
      <c r="D71" s="1">
        <v>759.1</v>
      </c>
      <c r="E71" s="1">
        <v>777.1</v>
      </c>
      <c r="F71" s="1">
        <v>807.1</v>
      </c>
      <c r="G71" s="1">
        <v>831.1</v>
      </c>
      <c r="H71" s="1">
        <v>814.7</v>
      </c>
      <c r="I71" s="1">
        <v>1272.9000000000001</v>
      </c>
      <c r="J71" s="1"/>
      <c r="K71" s="1"/>
      <c r="L71" s="1"/>
    </row>
    <row r="72" spans="1:12" x14ac:dyDescent="0.3">
      <c r="A72" s="1" t="s">
        <v>40</v>
      </c>
      <c r="B72" s="1" t="s">
        <v>1281</v>
      </c>
      <c r="C72" s="1">
        <v>600</v>
      </c>
      <c r="D72" s="1">
        <v>618.9</v>
      </c>
      <c r="E72" s="1">
        <v>637.1</v>
      </c>
      <c r="F72" s="1">
        <v>689.4</v>
      </c>
      <c r="G72" s="1">
        <v>695.8</v>
      </c>
      <c r="H72" s="1">
        <v>698</v>
      </c>
      <c r="I72" s="1">
        <v>0</v>
      </c>
      <c r="J72" s="1"/>
      <c r="K72" s="1"/>
      <c r="L72" s="1"/>
    </row>
    <row r="73" spans="1:12" x14ac:dyDescent="0.3">
      <c r="A73" s="107" t="s">
        <v>1282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12" x14ac:dyDescent="0.3">
      <c r="A74" s="1" t="s">
        <v>20</v>
      </c>
      <c r="B74" s="1" t="s">
        <v>21</v>
      </c>
      <c r="C74" s="1" t="s">
        <v>22</v>
      </c>
      <c r="D74" s="1" t="s">
        <v>23</v>
      </c>
      <c r="E74" s="1" t="s">
        <v>24</v>
      </c>
      <c r="F74" s="1" t="s">
        <v>25</v>
      </c>
      <c r="G74" s="1" t="s">
        <v>26</v>
      </c>
      <c r="H74" s="1"/>
      <c r="I74" s="1"/>
      <c r="J74" s="1"/>
      <c r="K74" s="1"/>
      <c r="L74" s="1"/>
    </row>
    <row r="75" spans="1:12" x14ac:dyDescent="0.3">
      <c r="A75" s="1" t="s">
        <v>2</v>
      </c>
      <c r="B75" s="1" t="s">
        <v>1283</v>
      </c>
      <c r="C75" s="1">
        <v>882</v>
      </c>
      <c r="D75" s="1">
        <v>899.8</v>
      </c>
      <c r="E75" s="1">
        <v>905.4</v>
      </c>
      <c r="F75" s="1">
        <v>972.9</v>
      </c>
      <c r="G75" s="1">
        <v>1312.1</v>
      </c>
      <c r="H75" s="1"/>
      <c r="I75" s="1"/>
      <c r="J75" s="1"/>
      <c r="K75" s="1"/>
      <c r="L75" s="1"/>
    </row>
    <row r="76" spans="1:12" x14ac:dyDescent="0.3">
      <c r="A76" s="1" t="s">
        <v>2</v>
      </c>
      <c r="B76" s="1" t="s">
        <v>1284</v>
      </c>
      <c r="C76" s="1">
        <v>330</v>
      </c>
      <c r="D76" s="1">
        <v>332.4</v>
      </c>
      <c r="E76" s="1">
        <v>335.5</v>
      </c>
      <c r="F76" s="1">
        <v>379.6</v>
      </c>
      <c r="G76" s="1">
        <v>0</v>
      </c>
      <c r="H76" s="1"/>
      <c r="I76" s="1"/>
      <c r="J76" s="1"/>
      <c r="K76" s="1"/>
      <c r="L76" s="1"/>
    </row>
    <row r="77" spans="1:12" x14ac:dyDescent="0.3">
      <c r="A77" s="1" t="s">
        <v>36</v>
      </c>
      <c r="B77" s="1" t="s">
        <v>1285</v>
      </c>
      <c r="C77" s="1">
        <v>1724</v>
      </c>
      <c r="D77" s="1">
        <v>1025</v>
      </c>
      <c r="E77" s="1">
        <v>1025</v>
      </c>
      <c r="F77" s="1">
        <v>1025</v>
      </c>
      <c r="G77" s="1">
        <v>1025</v>
      </c>
      <c r="H77" s="1"/>
      <c r="I77" s="1"/>
      <c r="J77" s="1"/>
      <c r="K77" s="1"/>
      <c r="L77" s="1"/>
    </row>
    <row r="78" spans="1:12" x14ac:dyDescent="0.3">
      <c r="A78" s="1" t="s">
        <v>36</v>
      </c>
      <c r="B78" s="1" t="s">
        <v>1286</v>
      </c>
      <c r="C78" s="1">
        <v>717</v>
      </c>
      <c r="D78" s="1">
        <v>1324.4</v>
      </c>
      <c r="E78" s="1">
        <v>1025</v>
      </c>
      <c r="F78" s="1">
        <v>1025</v>
      </c>
      <c r="G78" s="1">
        <v>1025</v>
      </c>
      <c r="H78" s="1"/>
      <c r="I78" s="1"/>
      <c r="J78" s="1"/>
      <c r="K78" s="1"/>
      <c r="L78" s="1"/>
    </row>
    <row r="79" spans="1:12" x14ac:dyDescent="0.3">
      <c r="A79" s="1" t="s">
        <v>5</v>
      </c>
      <c r="B79" s="1" t="s">
        <v>1287</v>
      </c>
      <c r="C79" s="1">
        <v>230</v>
      </c>
      <c r="D79" s="1">
        <v>253.5</v>
      </c>
      <c r="E79" s="1">
        <v>344.1</v>
      </c>
      <c r="F79" s="1">
        <v>435.7</v>
      </c>
      <c r="G79" s="1">
        <v>445.7</v>
      </c>
      <c r="H79" s="1"/>
      <c r="I79" s="1"/>
      <c r="J79" s="1"/>
      <c r="K79" s="1"/>
      <c r="L79" s="1"/>
    </row>
    <row r="80" spans="1:12" x14ac:dyDescent="0.3">
      <c r="A80" s="1" t="s">
        <v>6</v>
      </c>
      <c r="B80" s="1" t="s">
        <v>1288</v>
      </c>
      <c r="C80" s="1">
        <v>214</v>
      </c>
      <c r="D80" s="1">
        <v>232.3</v>
      </c>
      <c r="E80" s="1">
        <v>254.1</v>
      </c>
      <c r="F80" s="1">
        <v>0</v>
      </c>
      <c r="G80" s="1"/>
      <c r="H80" s="1"/>
      <c r="I80" s="1"/>
      <c r="J80" s="1"/>
      <c r="K80" s="1"/>
      <c r="L80" s="1"/>
    </row>
    <row r="81" spans="1:12" x14ac:dyDescent="0.3">
      <c r="A81" s="107" t="s">
        <v>1289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1:12" x14ac:dyDescent="0.3">
      <c r="A82" s="1" t="s">
        <v>20</v>
      </c>
      <c r="B82" s="1" t="s">
        <v>21</v>
      </c>
      <c r="C82" s="1" t="s">
        <v>22</v>
      </c>
      <c r="D82" s="1" t="s">
        <v>23</v>
      </c>
      <c r="E82" s="1" t="s">
        <v>24</v>
      </c>
      <c r="F82" s="1" t="s">
        <v>25</v>
      </c>
      <c r="G82" s="1" t="s">
        <v>26</v>
      </c>
      <c r="H82" s="1" t="s">
        <v>27</v>
      </c>
      <c r="I82" s="1" t="s">
        <v>28</v>
      </c>
      <c r="J82" s="1"/>
      <c r="K82" s="1"/>
      <c r="L82" s="1"/>
    </row>
    <row r="83" spans="1:12" x14ac:dyDescent="0.3">
      <c r="A83" s="1" t="s">
        <v>2</v>
      </c>
      <c r="B83" s="1" t="s">
        <v>1290</v>
      </c>
      <c r="C83" s="1">
        <v>1039</v>
      </c>
      <c r="D83" s="1">
        <v>1151.0999999999999</v>
      </c>
      <c r="E83" s="1">
        <v>1158.3</v>
      </c>
      <c r="F83" s="1">
        <v>1169.3</v>
      </c>
      <c r="G83" s="1">
        <v>1226.7</v>
      </c>
      <c r="H83" s="1">
        <v>1267.0999999999999</v>
      </c>
      <c r="I83" s="1">
        <v>1381.6</v>
      </c>
      <c r="J83" s="1"/>
      <c r="K83" s="1"/>
      <c r="L83" s="1"/>
    </row>
    <row r="84" spans="1:12" x14ac:dyDescent="0.3">
      <c r="A84" s="1" t="s">
        <v>2</v>
      </c>
      <c r="B84" s="1" t="s">
        <v>1291</v>
      </c>
      <c r="C84" s="1">
        <v>754</v>
      </c>
      <c r="D84" s="1">
        <v>828.4</v>
      </c>
      <c r="E84" s="1">
        <v>831.9</v>
      </c>
      <c r="F84" s="1">
        <v>837.2</v>
      </c>
      <c r="G84" s="1">
        <v>905</v>
      </c>
      <c r="H84" s="1">
        <v>944.4</v>
      </c>
      <c r="I84" s="1">
        <v>1083.4000000000001</v>
      </c>
      <c r="J84" s="1"/>
      <c r="K84" s="1"/>
      <c r="L84" s="1"/>
    </row>
    <row r="85" spans="1:12" x14ac:dyDescent="0.3">
      <c r="A85" s="1" t="s">
        <v>36</v>
      </c>
      <c r="B85" s="1" t="s">
        <v>1292</v>
      </c>
      <c r="C85" s="1">
        <v>1757</v>
      </c>
      <c r="D85" s="1">
        <v>1395</v>
      </c>
      <c r="E85" s="1">
        <v>1395</v>
      </c>
      <c r="F85" s="1">
        <v>1395</v>
      </c>
      <c r="G85" s="1">
        <v>1395</v>
      </c>
      <c r="H85" s="1">
        <v>1395</v>
      </c>
      <c r="I85" s="1">
        <v>1395</v>
      </c>
      <c r="J85" s="1"/>
      <c r="K85" s="1"/>
      <c r="L85" s="1"/>
    </row>
    <row r="86" spans="1:12" x14ac:dyDescent="0.3">
      <c r="A86" s="1" t="s">
        <v>3</v>
      </c>
      <c r="B86" s="1" t="s">
        <v>1293</v>
      </c>
      <c r="C86" s="1">
        <v>444</v>
      </c>
      <c r="D86" s="1">
        <v>615.29999999999995</v>
      </c>
      <c r="E86" s="1">
        <v>678.5</v>
      </c>
      <c r="F86" s="1">
        <v>702.6</v>
      </c>
      <c r="G86" s="1">
        <v>780.7</v>
      </c>
      <c r="H86" s="1">
        <v>902.2</v>
      </c>
      <c r="I86" s="1">
        <v>0</v>
      </c>
      <c r="J86" s="1"/>
      <c r="K86" s="1"/>
      <c r="L86" s="1"/>
    </row>
    <row r="87" spans="1:12" x14ac:dyDescent="0.3">
      <c r="A87" s="1" t="s">
        <v>5</v>
      </c>
      <c r="B87" s="1" t="s">
        <v>1294</v>
      </c>
      <c r="C87" s="1">
        <v>2417</v>
      </c>
      <c r="D87" s="1">
        <v>1395</v>
      </c>
      <c r="E87" s="1">
        <v>1395</v>
      </c>
      <c r="F87" s="1">
        <v>1395</v>
      </c>
      <c r="G87" s="1">
        <v>1395</v>
      </c>
      <c r="H87" s="1">
        <v>1395</v>
      </c>
      <c r="I87" s="1">
        <v>1395</v>
      </c>
      <c r="J87" s="1"/>
      <c r="K87" s="1"/>
      <c r="L87" s="1"/>
    </row>
    <row r="88" spans="1:12" x14ac:dyDescent="0.3">
      <c r="A88" s="1" t="s">
        <v>6</v>
      </c>
      <c r="B88" s="1" t="s">
        <v>1295</v>
      </c>
      <c r="C88" s="1">
        <v>213</v>
      </c>
      <c r="D88" s="1">
        <v>306.5</v>
      </c>
      <c r="E88" s="1">
        <v>322.7</v>
      </c>
      <c r="F88" s="1">
        <v>337.2</v>
      </c>
      <c r="G88" s="1">
        <v>0</v>
      </c>
      <c r="H88" s="1"/>
      <c r="I88" s="1"/>
      <c r="J88" s="1"/>
      <c r="K88" s="1"/>
      <c r="L88" s="1"/>
    </row>
    <row r="89" spans="1:12" x14ac:dyDescent="0.3">
      <c r="A89" s="1" t="s">
        <v>40</v>
      </c>
      <c r="B89" s="1" t="s">
        <v>1296</v>
      </c>
      <c r="C89" s="1">
        <v>253</v>
      </c>
      <c r="D89" s="1">
        <v>417.9</v>
      </c>
      <c r="E89" s="1">
        <v>471.7</v>
      </c>
      <c r="F89" s="1">
        <v>560.4</v>
      </c>
      <c r="G89" s="1">
        <v>600.79999999999995</v>
      </c>
      <c r="H89" s="1">
        <v>0</v>
      </c>
      <c r="I89" s="1"/>
      <c r="J89" s="1"/>
      <c r="K89" s="1"/>
      <c r="L89" s="1"/>
    </row>
    <row r="90" spans="1:12" x14ac:dyDescent="0.3">
      <c r="A90" s="1" t="s">
        <v>40</v>
      </c>
      <c r="B90" s="1" t="s">
        <v>1297</v>
      </c>
      <c r="C90" s="1">
        <v>96</v>
      </c>
      <c r="D90" s="1">
        <v>176.3</v>
      </c>
      <c r="E90" s="1">
        <v>211.2</v>
      </c>
      <c r="F90" s="1">
        <v>0</v>
      </c>
      <c r="G90" s="1"/>
      <c r="H90" s="1"/>
      <c r="I90" s="1"/>
      <c r="J90" s="1"/>
      <c r="K90" s="1"/>
      <c r="L90" s="1"/>
    </row>
    <row r="91" spans="1:12" x14ac:dyDescent="0.3">
      <c r="A91" s="107" t="s">
        <v>1298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1:12" x14ac:dyDescent="0.3">
      <c r="A92" s="1" t="s">
        <v>20</v>
      </c>
      <c r="B92" s="1" t="s">
        <v>21</v>
      </c>
      <c r="C92" s="1" t="s">
        <v>22</v>
      </c>
      <c r="D92" s="1" t="s">
        <v>23</v>
      </c>
      <c r="E92" s="1" t="s">
        <v>24</v>
      </c>
      <c r="F92" s="1" t="s">
        <v>25</v>
      </c>
      <c r="G92" s="1" t="s">
        <v>26</v>
      </c>
      <c r="H92" s="1" t="s">
        <v>27</v>
      </c>
      <c r="I92" s="1" t="s">
        <v>28</v>
      </c>
      <c r="J92" s="1" t="s">
        <v>29</v>
      </c>
      <c r="K92" s="1"/>
      <c r="L92" s="1"/>
    </row>
    <row r="93" spans="1:12" x14ac:dyDescent="0.3">
      <c r="A93" s="1" t="s">
        <v>2</v>
      </c>
      <c r="B93" s="1" t="s">
        <v>1309</v>
      </c>
      <c r="C93" s="1">
        <v>1290</v>
      </c>
      <c r="D93" s="1">
        <v>912</v>
      </c>
      <c r="E93" s="1">
        <v>912</v>
      </c>
      <c r="F93" s="1">
        <v>912</v>
      </c>
      <c r="G93" s="1">
        <v>912</v>
      </c>
      <c r="H93" s="1">
        <v>912</v>
      </c>
      <c r="I93" s="1">
        <v>912</v>
      </c>
      <c r="J93" s="1">
        <v>912</v>
      </c>
      <c r="K93" s="1"/>
      <c r="L93" s="1"/>
    </row>
    <row r="94" spans="1:12" x14ac:dyDescent="0.3">
      <c r="A94" s="1" t="s">
        <v>2</v>
      </c>
      <c r="B94" s="1" t="s">
        <v>1310</v>
      </c>
      <c r="C94" s="1">
        <v>480</v>
      </c>
      <c r="D94" s="1">
        <v>797.6</v>
      </c>
      <c r="E94" s="1">
        <v>798.2</v>
      </c>
      <c r="F94" s="1">
        <v>799.4</v>
      </c>
      <c r="G94" s="1">
        <v>818</v>
      </c>
      <c r="H94" s="1">
        <v>836.8</v>
      </c>
      <c r="I94" s="1">
        <v>870.5</v>
      </c>
      <c r="J94" s="1">
        <v>1047.4000000000001</v>
      </c>
      <c r="K94" s="1"/>
      <c r="L94" s="1"/>
    </row>
    <row r="95" spans="1:12" x14ac:dyDescent="0.3">
      <c r="A95" s="1" t="s">
        <v>36</v>
      </c>
      <c r="B95" s="1" t="s">
        <v>1311</v>
      </c>
      <c r="C95" s="1">
        <v>933</v>
      </c>
      <c r="D95" s="1">
        <v>912</v>
      </c>
      <c r="E95" s="1">
        <v>912</v>
      </c>
      <c r="F95" s="1">
        <v>912</v>
      </c>
      <c r="G95" s="1">
        <v>912</v>
      </c>
      <c r="H95" s="1">
        <v>912</v>
      </c>
      <c r="I95" s="1">
        <v>912</v>
      </c>
      <c r="J95" s="1">
        <v>912</v>
      </c>
      <c r="K95" s="1"/>
      <c r="L95" s="1"/>
    </row>
    <row r="96" spans="1:12" x14ac:dyDescent="0.3">
      <c r="A96" s="1" t="s">
        <v>3</v>
      </c>
      <c r="B96" s="1" t="s">
        <v>1312</v>
      </c>
      <c r="C96" s="1">
        <v>577</v>
      </c>
      <c r="D96" s="1">
        <v>596.29999999999995</v>
      </c>
      <c r="E96" s="1">
        <v>601.20000000000005</v>
      </c>
      <c r="F96" s="1">
        <v>606.5</v>
      </c>
      <c r="G96" s="1">
        <v>619.9</v>
      </c>
      <c r="H96" s="1">
        <v>674.5</v>
      </c>
      <c r="I96" s="1">
        <v>722.5</v>
      </c>
      <c r="J96" s="1">
        <v>0</v>
      </c>
      <c r="K96" s="1"/>
      <c r="L96" s="1"/>
    </row>
    <row r="97" spans="1:12" x14ac:dyDescent="0.3">
      <c r="A97" s="1" t="s">
        <v>5</v>
      </c>
      <c r="B97" s="1" t="s">
        <v>1313</v>
      </c>
      <c r="C97" s="1">
        <v>126</v>
      </c>
      <c r="D97" s="1">
        <v>131.9</v>
      </c>
      <c r="E97" s="1">
        <v>135.69999999999999</v>
      </c>
      <c r="F97" s="1">
        <v>137.69999999999999</v>
      </c>
      <c r="G97" s="1">
        <v>141.9</v>
      </c>
      <c r="H97" s="1">
        <v>0</v>
      </c>
      <c r="I97" s="1"/>
      <c r="J97" s="1"/>
      <c r="K97" s="1"/>
      <c r="L97" s="1"/>
    </row>
    <row r="98" spans="1:12" x14ac:dyDescent="0.3">
      <c r="A98" s="1" t="s">
        <v>40</v>
      </c>
      <c r="B98" s="1" t="s">
        <v>1314</v>
      </c>
      <c r="C98" s="1">
        <v>113</v>
      </c>
      <c r="D98" s="1">
        <v>118.6</v>
      </c>
      <c r="E98" s="1">
        <v>120</v>
      </c>
      <c r="F98" s="1">
        <v>124.1</v>
      </c>
      <c r="G98" s="1">
        <v>188.9</v>
      </c>
      <c r="H98" s="1">
        <v>213.6</v>
      </c>
      <c r="I98" s="1">
        <v>0</v>
      </c>
      <c r="J98" s="1"/>
      <c r="K98" s="1"/>
      <c r="L98" s="1"/>
    </row>
    <row r="99" spans="1:12" x14ac:dyDescent="0.3">
      <c r="A99" s="1" t="s">
        <v>40</v>
      </c>
      <c r="B99" s="1" t="s">
        <v>1315</v>
      </c>
      <c r="C99" s="1">
        <v>91</v>
      </c>
      <c r="D99" s="1">
        <v>97.5</v>
      </c>
      <c r="E99" s="1">
        <v>99.5</v>
      </c>
      <c r="F99" s="1">
        <v>119.9</v>
      </c>
      <c r="G99" s="1">
        <v>0</v>
      </c>
      <c r="H99" s="1"/>
      <c r="I99" s="1"/>
      <c r="J99" s="1"/>
      <c r="K99" s="1"/>
      <c r="L99" s="1"/>
    </row>
    <row r="100" spans="1:12" x14ac:dyDescent="0.3">
      <c r="A100" s="1" t="s">
        <v>40</v>
      </c>
      <c r="B100" s="1" t="s">
        <v>1316</v>
      </c>
      <c r="C100" s="1">
        <v>37</v>
      </c>
      <c r="D100" s="1">
        <v>38.200000000000003</v>
      </c>
      <c r="E100" s="1">
        <v>38.5</v>
      </c>
      <c r="F100" s="1">
        <v>0</v>
      </c>
      <c r="G100" s="1"/>
      <c r="H100" s="1"/>
      <c r="I100" s="1"/>
      <c r="J100" s="1"/>
      <c r="K100" s="1"/>
      <c r="L100" s="1"/>
    </row>
    <row r="101" spans="1:12" x14ac:dyDescent="0.3">
      <c r="A101" s="107" t="s">
        <v>1289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1:12" x14ac:dyDescent="0.3">
      <c r="A102" s="1" t="s">
        <v>20</v>
      </c>
      <c r="B102" s="1" t="s">
        <v>21</v>
      </c>
      <c r="C102" s="1" t="s">
        <v>22</v>
      </c>
      <c r="D102" s="1" t="s">
        <v>23</v>
      </c>
      <c r="E102" s="1" t="s">
        <v>24</v>
      </c>
      <c r="F102" s="1" t="s">
        <v>25</v>
      </c>
      <c r="G102" s="1" t="s">
        <v>26</v>
      </c>
      <c r="H102" s="1" t="s">
        <v>27</v>
      </c>
      <c r="I102" s="1" t="s">
        <v>28</v>
      </c>
      <c r="J102" s="1" t="s">
        <v>29</v>
      </c>
      <c r="K102" s="1"/>
      <c r="L102" s="1"/>
    </row>
    <row r="103" spans="1:12" x14ac:dyDescent="0.3">
      <c r="A103" s="1" t="s">
        <v>2</v>
      </c>
      <c r="B103" s="1" t="s">
        <v>1300</v>
      </c>
      <c r="C103" s="1">
        <v>1076</v>
      </c>
      <c r="D103" s="1">
        <v>1091.2</v>
      </c>
      <c r="E103" s="1">
        <v>1077</v>
      </c>
      <c r="F103" s="1">
        <v>1077</v>
      </c>
      <c r="G103" s="1">
        <v>1077</v>
      </c>
      <c r="H103" s="1">
        <v>1077</v>
      </c>
      <c r="I103" s="1">
        <v>1077</v>
      </c>
      <c r="J103" s="1">
        <v>1077</v>
      </c>
      <c r="K103" s="1"/>
      <c r="L103" s="1"/>
    </row>
    <row r="104" spans="1:12" x14ac:dyDescent="0.3">
      <c r="A104" s="1" t="s">
        <v>2</v>
      </c>
      <c r="B104" s="1" t="s">
        <v>1301</v>
      </c>
      <c r="C104" s="1">
        <v>758</v>
      </c>
      <c r="D104" s="1">
        <v>763.1</v>
      </c>
      <c r="E104" s="1">
        <v>780.2</v>
      </c>
      <c r="F104" s="1">
        <v>792.2</v>
      </c>
      <c r="G104" s="1">
        <v>792.2</v>
      </c>
      <c r="H104" s="1">
        <v>809.8</v>
      </c>
      <c r="I104" s="1">
        <v>896</v>
      </c>
      <c r="J104" s="1">
        <v>1086.4000000000001</v>
      </c>
      <c r="K104" s="1"/>
      <c r="L104" s="1"/>
    </row>
    <row r="105" spans="1:12" x14ac:dyDescent="0.3">
      <c r="A105" s="1" t="s">
        <v>36</v>
      </c>
      <c r="B105" s="1" t="s">
        <v>1302</v>
      </c>
      <c r="C105" s="1">
        <v>1763</v>
      </c>
      <c r="D105" s="1">
        <v>1077</v>
      </c>
      <c r="E105" s="1">
        <v>1077</v>
      </c>
      <c r="F105" s="1">
        <v>1077</v>
      </c>
      <c r="G105" s="1">
        <v>1077</v>
      </c>
      <c r="H105" s="1">
        <v>1077</v>
      </c>
      <c r="I105" s="1">
        <v>1077</v>
      </c>
      <c r="J105" s="1">
        <v>1077</v>
      </c>
      <c r="K105" s="1"/>
      <c r="L105" s="1"/>
    </row>
    <row r="106" spans="1:12" x14ac:dyDescent="0.3">
      <c r="A106" s="1" t="s">
        <v>3</v>
      </c>
      <c r="B106" s="1" t="s">
        <v>1303</v>
      </c>
      <c r="C106" s="1">
        <v>474</v>
      </c>
      <c r="D106" s="1">
        <v>554.9</v>
      </c>
      <c r="E106" s="1">
        <v>627.6</v>
      </c>
      <c r="F106" s="1">
        <v>628.29999999999995</v>
      </c>
      <c r="G106" s="1">
        <v>633.9</v>
      </c>
      <c r="H106" s="1">
        <v>668.2</v>
      </c>
      <c r="I106" s="1">
        <v>739.8</v>
      </c>
      <c r="J106" s="1">
        <v>0</v>
      </c>
      <c r="K106" s="1"/>
      <c r="L106" s="1"/>
    </row>
    <row r="107" spans="1:12" x14ac:dyDescent="0.3">
      <c r="A107" s="1" t="s">
        <v>5</v>
      </c>
      <c r="B107" s="1" t="s">
        <v>1304</v>
      </c>
      <c r="C107" s="1">
        <v>1038</v>
      </c>
      <c r="D107" s="1">
        <v>1313.9</v>
      </c>
      <c r="E107" s="1">
        <v>1077</v>
      </c>
      <c r="F107" s="1">
        <v>1077</v>
      </c>
      <c r="G107" s="1">
        <v>1077</v>
      </c>
      <c r="H107" s="1">
        <v>1077</v>
      </c>
      <c r="I107" s="1">
        <v>1077</v>
      </c>
      <c r="J107" s="1">
        <v>1077</v>
      </c>
      <c r="K107" s="1"/>
      <c r="L107" s="1"/>
    </row>
    <row r="108" spans="1:12" x14ac:dyDescent="0.3">
      <c r="A108" s="1" t="s">
        <v>6</v>
      </c>
      <c r="B108" s="1" t="s">
        <v>1305</v>
      </c>
      <c r="C108" s="1">
        <v>174</v>
      </c>
      <c r="D108" s="1">
        <v>191.5</v>
      </c>
      <c r="E108" s="1">
        <v>218.6</v>
      </c>
      <c r="F108" s="1">
        <v>219.2</v>
      </c>
      <c r="G108" s="1">
        <v>225.5</v>
      </c>
      <c r="H108" s="1">
        <v>250.7</v>
      </c>
      <c r="I108" s="1">
        <v>0</v>
      </c>
      <c r="J108" s="1"/>
      <c r="K108" s="1"/>
      <c r="L108" s="1"/>
    </row>
    <row r="109" spans="1:12" x14ac:dyDescent="0.3">
      <c r="A109" s="1" t="s">
        <v>40</v>
      </c>
      <c r="B109" s="1" t="s">
        <v>1306</v>
      </c>
      <c r="C109" s="1">
        <v>22</v>
      </c>
      <c r="D109" s="1">
        <v>44.6</v>
      </c>
      <c r="E109" s="1">
        <v>54.8</v>
      </c>
      <c r="F109" s="1">
        <v>54.9</v>
      </c>
      <c r="G109" s="1">
        <v>0</v>
      </c>
      <c r="H109" s="1"/>
      <c r="I109" s="1"/>
      <c r="J109" s="1"/>
      <c r="K109" s="1"/>
      <c r="L109" s="1"/>
    </row>
    <row r="110" spans="1:12" x14ac:dyDescent="0.3">
      <c r="A110" s="1" t="s">
        <v>1307</v>
      </c>
      <c r="B110" s="1" t="s">
        <v>1308</v>
      </c>
      <c r="C110" s="1">
        <v>78</v>
      </c>
      <c r="D110" s="1">
        <v>132.1</v>
      </c>
      <c r="E110" s="1">
        <v>152.4</v>
      </c>
      <c r="F110" s="1">
        <v>152.6</v>
      </c>
      <c r="G110" s="1">
        <v>173.5</v>
      </c>
      <c r="H110" s="1">
        <v>0</v>
      </c>
      <c r="I110" s="1"/>
      <c r="J110" s="1"/>
      <c r="K110" s="1"/>
      <c r="L110" s="1"/>
    </row>
  </sheetData>
  <mergeCells count="12">
    <mergeCell ref="A101:L101"/>
    <mergeCell ref="A91:L91"/>
    <mergeCell ref="A1:L1"/>
    <mergeCell ref="A9:L9"/>
    <mergeCell ref="A18:L18"/>
    <mergeCell ref="A26:L26"/>
    <mergeCell ref="A34:L34"/>
    <mergeCell ref="A43:L43"/>
    <mergeCell ref="A53:L53"/>
    <mergeCell ref="A63:L63"/>
    <mergeCell ref="A73:L73"/>
    <mergeCell ref="A81:L81"/>
  </mergeCells>
  <conditionalFormatting sqref="A3:A8">
    <cfRule type="containsText" dxfId="737" priority="67" operator="containsText" text="Independent">
      <formula>NOT(ISERROR(SEARCH("Independent",A3)))</formula>
    </cfRule>
    <cfRule type="containsText" dxfId="736" priority="68" operator="containsText" text="Lib Dem">
      <formula>NOT(ISERROR(SEARCH("Lib Dem",A3)))</formula>
    </cfRule>
    <cfRule type="containsText" dxfId="735" priority="69" operator="containsText" text="Green">
      <formula>NOT(ISERROR(SEARCH("Green",A3)))</formula>
    </cfRule>
    <cfRule type="containsText" dxfId="734" priority="70" operator="containsText" text="Conservative">
      <formula>NOT(ISERROR(SEARCH("Conservative",A3)))</formula>
    </cfRule>
    <cfRule type="containsText" dxfId="733" priority="71" operator="containsText" text="Labour">
      <formula>NOT(ISERROR(SEARCH("Labour",A3)))</formula>
    </cfRule>
    <cfRule type="containsText" dxfId="732" priority="72" operator="containsText" text="SNP">
      <formula>NOT(ISERROR(SEARCH("SNP",A3)))</formula>
    </cfRule>
  </conditionalFormatting>
  <conditionalFormatting sqref="A11:A17">
    <cfRule type="containsText" dxfId="731" priority="61" operator="containsText" text="Independent">
      <formula>NOT(ISERROR(SEARCH("Independent",A11)))</formula>
    </cfRule>
    <cfRule type="containsText" dxfId="730" priority="62" operator="containsText" text="Lib Dem">
      <formula>NOT(ISERROR(SEARCH("Lib Dem",A11)))</formula>
    </cfRule>
    <cfRule type="containsText" dxfId="729" priority="63" operator="containsText" text="Green">
      <formula>NOT(ISERROR(SEARCH("Green",A11)))</formula>
    </cfRule>
    <cfRule type="containsText" dxfId="728" priority="64" operator="containsText" text="Conservative">
      <formula>NOT(ISERROR(SEARCH("Conservative",A11)))</formula>
    </cfRule>
    <cfRule type="containsText" dxfId="727" priority="65" operator="containsText" text="Labour">
      <formula>NOT(ISERROR(SEARCH("Labour",A11)))</formula>
    </cfRule>
    <cfRule type="containsText" dxfId="726" priority="66" operator="containsText" text="SNP">
      <formula>NOT(ISERROR(SEARCH("SNP",A11)))</formula>
    </cfRule>
  </conditionalFormatting>
  <conditionalFormatting sqref="A20:A25">
    <cfRule type="containsText" dxfId="725" priority="55" operator="containsText" text="Independent">
      <formula>NOT(ISERROR(SEARCH("Independent",A20)))</formula>
    </cfRule>
    <cfRule type="containsText" dxfId="724" priority="56" operator="containsText" text="Lib Dem">
      <formula>NOT(ISERROR(SEARCH("Lib Dem",A20)))</formula>
    </cfRule>
    <cfRule type="containsText" dxfId="723" priority="57" operator="containsText" text="Green">
      <formula>NOT(ISERROR(SEARCH("Green",A20)))</formula>
    </cfRule>
    <cfRule type="containsText" dxfId="722" priority="58" operator="containsText" text="Conservative">
      <formula>NOT(ISERROR(SEARCH("Conservative",A20)))</formula>
    </cfRule>
    <cfRule type="containsText" dxfId="721" priority="59" operator="containsText" text="Labour">
      <formula>NOT(ISERROR(SEARCH("Labour",A20)))</formula>
    </cfRule>
    <cfRule type="containsText" dxfId="720" priority="60" operator="containsText" text="SNP">
      <formula>NOT(ISERROR(SEARCH("SNP",A20)))</formula>
    </cfRule>
  </conditionalFormatting>
  <conditionalFormatting sqref="A28:A33">
    <cfRule type="containsText" dxfId="719" priority="49" operator="containsText" text="Independent">
      <formula>NOT(ISERROR(SEARCH("Independent",A28)))</formula>
    </cfRule>
    <cfRule type="containsText" dxfId="718" priority="50" operator="containsText" text="Lib Dem">
      <formula>NOT(ISERROR(SEARCH("Lib Dem",A28)))</formula>
    </cfRule>
    <cfRule type="containsText" dxfId="717" priority="51" operator="containsText" text="Green">
      <formula>NOT(ISERROR(SEARCH("Green",A28)))</formula>
    </cfRule>
    <cfRule type="containsText" dxfId="716" priority="52" operator="containsText" text="Conservative">
      <formula>NOT(ISERROR(SEARCH("Conservative",A28)))</formula>
    </cfRule>
    <cfRule type="containsText" dxfId="715" priority="53" operator="containsText" text="Labour">
      <formula>NOT(ISERROR(SEARCH("Labour",A28)))</formula>
    </cfRule>
    <cfRule type="containsText" dxfId="714" priority="54" operator="containsText" text="SNP">
      <formula>NOT(ISERROR(SEARCH("SNP",A28)))</formula>
    </cfRule>
  </conditionalFormatting>
  <conditionalFormatting sqref="A36:A42">
    <cfRule type="containsText" dxfId="713" priority="43" operator="containsText" text="Independent">
      <formula>NOT(ISERROR(SEARCH("Independent",A36)))</formula>
    </cfRule>
    <cfRule type="containsText" dxfId="712" priority="44" operator="containsText" text="Lib Dem">
      <formula>NOT(ISERROR(SEARCH("Lib Dem",A36)))</formula>
    </cfRule>
    <cfRule type="containsText" dxfId="711" priority="45" operator="containsText" text="Green">
      <formula>NOT(ISERROR(SEARCH("Green",A36)))</formula>
    </cfRule>
    <cfRule type="containsText" dxfId="710" priority="46" operator="containsText" text="Conservative">
      <formula>NOT(ISERROR(SEARCH("Conservative",A36)))</formula>
    </cfRule>
    <cfRule type="containsText" dxfId="709" priority="47" operator="containsText" text="Labour">
      <formula>NOT(ISERROR(SEARCH("Labour",A36)))</formula>
    </cfRule>
    <cfRule type="containsText" dxfId="708" priority="48" operator="containsText" text="SNP">
      <formula>NOT(ISERROR(SEARCH("SNP",A36)))</formula>
    </cfRule>
  </conditionalFormatting>
  <conditionalFormatting sqref="A45:A52">
    <cfRule type="containsText" dxfId="707" priority="37" operator="containsText" text="Independent">
      <formula>NOT(ISERROR(SEARCH("Independent",A45)))</formula>
    </cfRule>
    <cfRule type="containsText" dxfId="706" priority="38" operator="containsText" text="Lib Dem">
      <formula>NOT(ISERROR(SEARCH("Lib Dem",A45)))</formula>
    </cfRule>
    <cfRule type="containsText" dxfId="705" priority="39" operator="containsText" text="Green">
      <formula>NOT(ISERROR(SEARCH("Green",A45)))</formula>
    </cfRule>
    <cfRule type="containsText" dxfId="704" priority="40" operator="containsText" text="Conservative">
      <formula>NOT(ISERROR(SEARCH("Conservative",A45)))</formula>
    </cfRule>
    <cfRule type="containsText" dxfId="703" priority="41" operator="containsText" text="Labour">
      <formula>NOT(ISERROR(SEARCH("Labour",A45)))</formula>
    </cfRule>
    <cfRule type="containsText" dxfId="702" priority="42" operator="containsText" text="SNP">
      <formula>NOT(ISERROR(SEARCH("SNP",A45)))</formula>
    </cfRule>
  </conditionalFormatting>
  <conditionalFormatting sqref="A55:A62">
    <cfRule type="containsText" dxfId="701" priority="31" operator="containsText" text="Independent">
      <formula>NOT(ISERROR(SEARCH("Independent",A55)))</formula>
    </cfRule>
    <cfRule type="containsText" dxfId="700" priority="32" operator="containsText" text="Lib Dem">
      <formula>NOT(ISERROR(SEARCH("Lib Dem",A55)))</formula>
    </cfRule>
    <cfRule type="containsText" dxfId="699" priority="33" operator="containsText" text="Green">
      <formula>NOT(ISERROR(SEARCH("Green",A55)))</formula>
    </cfRule>
    <cfRule type="containsText" dxfId="698" priority="34" operator="containsText" text="Conservative">
      <formula>NOT(ISERROR(SEARCH("Conservative",A55)))</formula>
    </cfRule>
    <cfRule type="containsText" dxfId="697" priority="35" operator="containsText" text="Labour">
      <formula>NOT(ISERROR(SEARCH("Labour",A55)))</formula>
    </cfRule>
    <cfRule type="containsText" dxfId="696" priority="36" operator="containsText" text="SNP">
      <formula>NOT(ISERROR(SEARCH("SNP",A55)))</formula>
    </cfRule>
  </conditionalFormatting>
  <conditionalFormatting sqref="A65:A72">
    <cfRule type="containsText" dxfId="695" priority="25" operator="containsText" text="Independent">
      <formula>NOT(ISERROR(SEARCH("Independent",A65)))</formula>
    </cfRule>
    <cfRule type="containsText" dxfId="694" priority="26" operator="containsText" text="Lib Dem">
      <formula>NOT(ISERROR(SEARCH("Lib Dem",A65)))</formula>
    </cfRule>
    <cfRule type="containsText" dxfId="693" priority="27" operator="containsText" text="Green">
      <formula>NOT(ISERROR(SEARCH("Green",A65)))</formula>
    </cfRule>
    <cfRule type="containsText" dxfId="692" priority="28" operator="containsText" text="Conservative">
      <formula>NOT(ISERROR(SEARCH("Conservative",A65)))</formula>
    </cfRule>
    <cfRule type="containsText" dxfId="691" priority="29" operator="containsText" text="Labour">
      <formula>NOT(ISERROR(SEARCH("Labour",A65)))</formula>
    </cfRule>
    <cfRule type="containsText" dxfId="690" priority="30" operator="containsText" text="SNP">
      <formula>NOT(ISERROR(SEARCH("SNP",A65)))</formula>
    </cfRule>
  </conditionalFormatting>
  <conditionalFormatting sqref="A75:A80">
    <cfRule type="containsText" dxfId="689" priority="19" operator="containsText" text="Independent">
      <formula>NOT(ISERROR(SEARCH("Independent",A75)))</formula>
    </cfRule>
    <cfRule type="containsText" dxfId="688" priority="20" operator="containsText" text="Lib Dem">
      <formula>NOT(ISERROR(SEARCH("Lib Dem",A75)))</formula>
    </cfRule>
    <cfRule type="containsText" dxfId="687" priority="21" operator="containsText" text="Green">
      <formula>NOT(ISERROR(SEARCH("Green",A75)))</formula>
    </cfRule>
    <cfRule type="containsText" dxfId="686" priority="22" operator="containsText" text="Conservative">
      <formula>NOT(ISERROR(SEARCH("Conservative",A75)))</formula>
    </cfRule>
    <cfRule type="containsText" dxfId="685" priority="23" operator="containsText" text="Labour">
      <formula>NOT(ISERROR(SEARCH("Labour",A75)))</formula>
    </cfRule>
    <cfRule type="containsText" dxfId="684" priority="24" operator="containsText" text="SNP">
      <formula>NOT(ISERROR(SEARCH("SNP",A75)))</formula>
    </cfRule>
  </conditionalFormatting>
  <conditionalFormatting sqref="A83:A90">
    <cfRule type="containsText" dxfId="683" priority="13" operator="containsText" text="Independent">
      <formula>NOT(ISERROR(SEARCH("Independent",A83)))</formula>
    </cfRule>
    <cfRule type="containsText" dxfId="682" priority="14" operator="containsText" text="Lib Dem">
      <formula>NOT(ISERROR(SEARCH("Lib Dem",A83)))</formula>
    </cfRule>
    <cfRule type="containsText" dxfId="681" priority="15" operator="containsText" text="Green">
      <formula>NOT(ISERROR(SEARCH("Green",A83)))</formula>
    </cfRule>
    <cfRule type="containsText" dxfId="680" priority="16" operator="containsText" text="Conservative">
      <formula>NOT(ISERROR(SEARCH("Conservative",A83)))</formula>
    </cfRule>
    <cfRule type="containsText" dxfId="679" priority="17" operator="containsText" text="Labour">
      <formula>NOT(ISERROR(SEARCH("Labour",A83)))</formula>
    </cfRule>
    <cfRule type="containsText" dxfId="678" priority="18" operator="containsText" text="SNP">
      <formula>NOT(ISERROR(SEARCH("SNP",A83)))</formula>
    </cfRule>
  </conditionalFormatting>
  <conditionalFormatting sqref="A103:A110">
    <cfRule type="containsText" dxfId="677" priority="7" operator="containsText" text="Independent">
      <formula>NOT(ISERROR(SEARCH("Independent",A103)))</formula>
    </cfRule>
    <cfRule type="containsText" dxfId="676" priority="8" operator="containsText" text="Lib Dem">
      <formula>NOT(ISERROR(SEARCH("Lib Dem",A103)))</formula>
    </cfRule>
    <cfRule type="containsText" dxfId="675" priority="9" operator="containsText" text="Green">
      <formula>NOT(ISERROR(SEARCH("Green",A103)))</formula>
    </cfRule>
    <cfRule type="containsText" dxfId="674" priority="10" operator="containsText" text="Conservative">
      <formula>NOT(ISERROR(SEARCH("Conservative",A103)))</formula>
    </cfRule>
    <cfRule type="containsText" dxfId="673" priority="11" operator="containsText" text="Labour">
      <formula>NOT(ISERROR(SEARCH("Labour",A103)))</formula>
    </cfRule>
    <cfRule type="containsText" dxfId="672" priority="12" operator="containsText" text="SNP">
      <formula>NOT(ISERROR(SEARCH("SNP",A103)))</formula>
    </cfRule>
  </conditionalFormatting>
  <conditionalFormatting sqref="A93:A100">
    <cfRule type="containsText" dxfId="671" priority="1" operator="containsText" text="Independent">
      <formula>NOT(ISERROR(SEARCH("Independent",A93)))</formula>
    </cfRule>
    <cfRule type="containsText" dxfId="670" priority="2" operator="containsText" text="Lib Dem">
      <formula>NOT(ISERROR(SEARCH("Lib Dem",A93)))</formula>
    </cfRule>
    <cfRule type="containsText" dxfId="669" priority="3" operator="containsText" text="Green">
      <formula>NOT(ISERROR(SEARCH("Green",A93)))</formula>
    </cfRule>
    <cfRule type="containsText" dxfId="668" priority="4" operator="containsText" text="Conservative">
      <formula>NOT(ISERROR(SEARCH("Conservative",A93)))</formula>
    </cfRule>
    <cfRule type="containsText" dxfId="667" priority="5" operator="containsText" text="Labour">
      <formula>NOT(ISERROR(SEARCH("Labour",A93)))</formula>
    </cfRule>
    <cfRule type="containsText" dxfId="666" priority="6" operator="containsText" text="SNP">
      <formula>NOT(ISERROR(SEARCH("SNP",A93)))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0606-DB65-4001-BCB1-0DB488019051}">
  <dimension ref="A1:L119"/>
  <sheetViews>
    <sheetView topLeftCell="A105" workbookViewId="0">
      <selection activeCell="A7" sqref="A7:L7"/>
    </sheetView>
  </sheetViews>
  <sheetFormatPr defaultRowHeight="14.4" x14ac:dyDescent="0.3"/>
  <cols>
    <col min="1" max="1" width="14.6640625" bestFit="1" customWidth="1"/>
    <col min="2" max="2" width="23.109375" bestFit="1" customWidth="1"/>
  </cols>
  <sheetData>
    <row r="1" spans="1:12" x14ac:dyDescent="0.3">
      <c r="A1" s="107" t="s">
        <v>1470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/>
      <c r="J2" s="1"/>
      <c r="K2" s="1"/>
      <c r="L2" s="1"/>
    </row>
    <row r="3" spans="1:12" x14ac:dyDescent="0.3">
      <c r="A3" s="1" t="s">
        <v>2</v>
      </c>
      <c r="B3" s="1" t="s">
        <v>1471</v>
      </c>
      <c r="C3" s="1">
        <v>1335</v>
      </c>
      <c r="D3" s="1">
        <v>1085</v>
      </c>
      <c r="E3" s="1">
        <v>1085</v>
      </c>
      <c r="F3" s="1">
        <v>1085</v>
      </c>
      <c r="G3" s="1">
        <v>1085</v>
      </c>
      <c r="H3" s="1">
        <v>1085</v>
      </c>
      <c r="I3" s="1"/>
      <c r="J3" s="1"/>
      <c r="K3" s="1"/>
      <c r="L3" s="1"/>
    </row>
    <row r="4" spans="1:12" x14ac:dyDescent="0.3">
      <c r="A4" s="1" t="s">
        <v>2</v>
      </c>
      <c r="B4" s="1" t="s">
        <v>1472</v>
      </c>
      <c r="C4" s="1">
        <v>832</v>
      </c>
      <c r="D4" s="1">
        <v>1049.8</v>
      </c>
      <c r="E4" s="1">
        <v>1050.5999999999999</v>
      </c>
      <c r="F4" s="1">
        <v>1050.5999999999999</v>
      </c>
      <c r="G4" s="1">
        <v>1065.5999999999999</v>
      </c>
      <c r="H4" s="1">
        <v>1087.8</v>
      </c>
      <c r="I4" s="1"/>
      <c r="J4" s="1"/>
      <c r="K4" s="1"/>
      <c r="L4" s="1"/>
    </row>
    <row r="5" spans="1:12" x14ac:dyDescent="0.3">
      <c r="A5" s="1" t="s">
        <v>3</v>
      </c>
      <c r="B5" s="1" t="s">
        <v>1473</v>
      </c>
      <c r="C5" s="1">
        <v>1104</v>
      </c>
      <c r="D5" s="1">
        <v>1085</v>
      </c>
      <c r="E5" s="1">
        <v>1085</v>
      </c>
      <c r="F5" s="1">
        <v>1085</v>
      </c>
      <c r="G5" s="1">
        <v>1085</v>
      </c>
      <c r="H5" s="1">
        <v>1085</v>
      </c>
      <c r="I5" s="1"/>
      <c r="J5" s="1"/>
      <c r="K5" s="1"/>
      <c r="L5" s="1"/>
    </row>
    <row r="6" spans="1:12" x14ac:dyDescent="0.3">
      <c r="A6" s="1" t="s">
        <v>3</v>
      </c>
      <c r="B6" s="1" t="s">
        <v>1474</v>
      </c>
      <c r="C6" s="1">
        <v>645</v>
      </c>
      <c r="D6" s="1">
        <v>652.70000000000005</v>
      </c>
      <c r="E6" s="1">
        <v>667.9</v>
      </c>
      <c r="F6" s="1">
        <v>668.5</v>
      </c>
      <c r="G6" s="1">
        <v>697</v>
      </c>
      <c r="H6" s="1">
        <v>737</v>
      </c>
      <c r="I6" s="1"/>
      <c r="J6" s="1"/>
      <c r="K6" s="1"/>
      <c r="L6" s="1"/>
    </row>
    <row r="7" spans="1:12" x14ac:dyDescent="0.3">
      <c r="A7" s="1" t="s">
        <v>36</v>
      </c>
      <c r="B7" s="1" t="s">
        <v>1475</v>
      </c>
      <c r="C7" s="1">
        <v>1084</v>
      </c>
      <c r="D7" s="1">
        <v>1087.4000000000001</v>
      </c>
      <c r="E7" s="1">
        <v>1085</v>
      </c>
      <c r="F7" s="1">
        <v>1085</v>
      </c>
      <c r="G7" s="1">
        <v>1085</v>
      </c>
      <c r="H7" s="1">
        <v>1085</v>
      </c>
      <c r="I7" s="1"/>
      <c r="J7" s="1"/>
      <c r="K7" s="1"/>
      <c r="L7" s="1"/>
    </row>
    <row r="8" spans="1:12" x14ac:dyDescent="0.3">
      <c r="A8" s="1" t="s">
        <v>40</v>
      </c>
      <c r="B8" s="1" t="s">
        <v>1476</v>
      </c>
      <c r="C8" s="1">
        <v>153</v>
      </c>
      <c r="D8" s="1">
        <v>155.80000000000001</v>
      </c>
      <c r="E8" s="1">
        <v>156.5</v>
      </c>
      <c r="F8" s="1">
        <v>156.80000000000001</v>
      </c>
      <c r="G8" s="1">
        <v>178.5</v>
      </c>
      <c r="H8" s="1">
        <v>0</v>
      </c>
      <c r="I8" s="1"/>
      <c r="J8" s="1"/>
      <c r="K8" s="1"/>
      <c r="L8" s="1"/>
    </row>
    <row r="9" spans="1:12" x14ac:dyDescent="0.3">
      <c r="A9" s="1" t="s">
        <v>5</v>
      </c>
      <c r="B9" s="1" t="s">
        <v>1477</v>
      </c>
      <c r="C9" s="1">
        <v>123</v>
      </c>
      <c r="D9" s="1">
        <v>125.6</v>
      </c>
      <c r="E9" s="1">
        <v>126</v>
      </c>
      <c r="F9" s="1">
        <v>126.5</v>
      </c>
      <c r="G9" s="1">
        <v>0</v>
      </c>
      <c r="H9" s="1"/>
      <c r="I9" s="1"/>
      <c r="J9" s="1"/>
      <c r="K9" s="1"/>
      <c r="L9" s="1"/>
    </row>
    <row r="10" spans="1:12" x14ac:dyDescent="0.3">
      <c r="A10" s="1" t="s">
        <v>6</v>
      </c>
      <c r="B10" s="1" t="s">
        <v>1478</v>
      </c>
      <c r="C10" s="1">
        <v>145</v>
      </c>
      <c r="D10" s="1">
        <v>148.9</v>
      </c>
      <c r="E10" s="1">
        <v>149.19999999999999</v>
      </c>
      <c r="F10" s="1">
        <v>149.19999999999999</v>
      </c>
      <c r="G10" s="1">
        <v>180.6</v>
      </c>
      <c r="H10" s="1">
        <v>222.7</v>
      </c>
      <c r="I10" s="1"/>
      <c r="J10" s="1"/>
      <c r="K10" s="1"/>
      <c r="L10" s="1"/>
    </row>
    <row r="11" spans="1:12" x14ac:dyDescent="0.3">
      <c r="A11" s="107" t="s">
        <v>1486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26</v>
      </c>
      <c r="H12" s="1" t="s">
        <v>27</v>
      </c>
      <c r="I12" s="1" t="s">
        <v>28</v>
      </c>
      <c r="J12" s="1"/>
      <c r="K12" s="1"/>
      <c r="L12" s="1"/>
    </row>
    <row r="13" spans="1:12" x14ac:dyDescent="0.3">
      <c r="A13" s="1" t="s">
        <v>2</v>
      </c>
      <c r="B13" s="1" t="s">
        <v>1479</v>
      </c>
      <c r="C13" s="1">
        <v>1079</v>
      </c>
      <c r="D13" s="1">
        <v>1000</v>
      </c>
      <c r="E13" s="1">
        <v>1000</v>
      </c>
      <c r="F13" s="1">
        <v>1000</v>
      </c>
      <c r="G13" s="1">
        <v>1000</v>
      </c>
      <c r="H13" s="1">
        <v>1000</v>
      </c>
      <c r="I13" s="1">
        <v>1000</v>
      </c>
      <c r="J13" s="1"/>
      <c r="K13" s="1"/>
      <c r="L13" s="1"/>
    </row>
    <row r="14" spans="1:12" x14ac:dyDescent="0.3">
      <c r="A14" s="1" t="s">
        <v>2</v>
      </c>
      <c r="B14" s="1" t="s">
        <v>1480</v>
      </c>
      <c r="C14" s="1">
        <v>709</v>
      </c>
      <c r="D14" s="1">
        <v>773.6</v>
      </c>
      <c r="E14" s="1">
        <v>785.1</v>
      </c>
      <c r="F14" s="1">
        <v>829</v>
      </c>
      <c r="G14" s="1">
        <v>856</v>
      </c>
      <c r="H14" s="1">
        <v>889.3</v>
      </c>
      <c r="I14" s="1">
        <v>1004.5</v>
      </c>
      <c r="J14" s="1"/>
      <c r="K14" s="1"/>
      <c r="L14" s="1"/>
    </row>
    <row r="15" spans="1:12" x14ac:dyDescent="0.3">
      <c r="A15" s="1" t="s">
        <v>3</v>
      </c>
      <c r="B15" s="1" t="s">
        <v>1481</v>
      </c>
      <c r="C15" s="1">
        <v>708</v>
      </c>
      <c r="D15" s="1">
        <v>712.3</v>
      </c>
      <c r="E15" s="1">
        <v>717.4</v>
      </c>
      <c r="F15" s="1">
        <v>727.4</v>
      </c>
      <c r="G15" s="1">
        <v>1238.5999999999999</v>
      </c>
      <c r="H15" s="1">
        <v>1000</v>
      </c>
      <c r="I15" s="1">
        <v>1000</v>
      </c>
      <c r="J15" s="1"/>
      <c r="K15" s="1"/>
      <c r="L15" s="1"/>
    </row>
    <row r="16" spans="1:12" x14ac:dyDescent="0.3">
      <c r="A16" s="1" t="s">
        <v>3</v>
      </c>
      <c r="B16" s="1" t="s">
        <v>1482</v>
      </c>
      <c r="C16" s="1">
        <v>626</v>
      </c>
      <c r="D16" s="1">
        <v>628.5</v>
      </c>
      <c r="E16" s="1">
        <v>634.5</v>
      </c>
      <c r="F16" s="1">
        <v>656.9</v>
      </c>
      <c r="G16" s="1">
        <v>0</v>
      </c>
      <c r="H16" s="1"/>
      <c r="I16" s="1"/>
      <c r="J16" s="1"/>
      <c r="K16" s="1"/>
      <c r="L16" s="1"/>
    </row>
    <row r="17" spans="1:12" x14ac:dyDescent="0.3">
      <c r="A17" s="1" t="s">
        <v>36</v>
      </c>
      <c r="B17" s="1" t="s">
        <v>1483</v>
      </c>
      <c r="C17" s="1">
        <v>715</v>
      </c>
      <c r="D17" s="1">
        <v>715.5</v>
      </c>
      <c r="E17" s="1">
        <v>717.5</v>
      </c>
      <c r="F17" s="1">
        <v>735.6</v>
      </c>
      <c r="G17" s="1">
        <v>774.7</v>
      </c>
      <c r="H17" s="1">
        <v>825.1</v>
      </c>
      <c r="I17" s="1">
        <v>0</v>
      </c>
      <c r="J17" s="1"/>
      <c r="K17" s="1"/>
      <c r="L17" s="1"/>
    </row>
    <row r="18" spans="1:12" x14ac:dyDescent="0.3">
      <c r="A18" s="1" t="s">
        <v>6</v>
      </c>
      <c r="B18" s="1" t="s">
        <v>1484</v>
      </c>
      <c r="C18" s="1">
        <v>114</v>
      </c>
      <c r="D18" s="1">
        <v>115.6</v>
      </c>
      <c r="E18" s="1">
        <v>130.80000000000001</v>
      </c>
      <c r="F18" s="1">
        <v>0</v>
      </c>
      <c r="G18" s="1"/>
      <c r="H18" s="1"/>
      <c r="I18" s="1"/>
      <c r="J18" s="1"/>
      <c r="K18" s="1"/>
      <c r="L18" s="1"/>
    </row>
    <row r="19" spans="1:12" x14ac:dyDescent="0.3">
      <c r="A19" s="108" t="s">
        <v>415</v>
      </c>
      <c r="B19" s="1" t="s">
        <v>1485</v>
      </c>
      <c r="C19" s="1">
        <v>48</v>
      </c>
      <c r="D19" s="1">
        <v>49</v>
      </c>
      <c r="E19" s="1">
        <v>0</v>
      </c>
      <c r="F19" s="1"/>
      <c r="G19" s="1"/>
      <c r="H19" s="1"/>
      <c r="I19" s="1"/>
      <c r="J19" s="1"/>
      <c r="K19" s="1"/>
      <c r="L19" s="1"/>
    </row>
    <row r="20" spans="1:12" x14ac:dyDescent="0.3">
      <c r="A20" s="107" t="s">
        <v>1487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x14ac:dyDescent="0.3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26</v>
      </c>
      <c r="H21" s="1" t="s">
        <v>27</v>
      </c>
      <c r="I21" s="1" t="s">
        <v>28</v>
      </c>
      <c r="J21" s="1" t="s">
        <v>29</v>
      </c>
      <c r="K21" s="1" t="s">
        <v>30</v>
      </c>
      <c r="L21" s="1"/>
    </row>
    <row r="22" spans="1:12" x14ac:dyDescent="0.3">
      <c r="A22" s="1" t="s">
        <v>2</v>
      </c>
      <c r="B22" s="1" t="s">
        <v>1488</v>
      </c>
      <c r="C22" s="1">
        <v>874</v>
      </c>
      <c r="D22" s="1">
        <v>881</v>
      </c>
      <c r="E22" s="1">
        <v>888</v>
      </c>
      <c r="F22" s="1">
        <v>932</v>
      </c>
      <c r="G22" s="1">
        <v>941</v>
      </c>
      <c r="H22" s="1">
        <v>1009</v>
      </c>
      <c r="I22" s="1">
        <v>1020.7</v>
      </c>
      <c r="J22" s="1">
        <v>1024.0999999999999</v>
      </c>
      <c r="K22" s="1">
        <v>1882.3</v>
      </c>
      <c r="L22" s="1"/>
    </row>
    <row r="23" spans="1:12" x14ac:dyDescent="0.3">
      <c r="A23" s="1" t="s">
        <v>2</v>
      </c>
      <c r="B23" s="1" t="s">
        <v>1489</v>
      </c>
      <c r="C23" s="1">
        <v>862</v>
      </c>
      <c r="D23" s="1">
        <v>863</v>
      </c>
      <c r="E23" s="1">
        <v>865</v>
      </c>
      <c r="F23" s="1">
        <v>899</v>
      </c>
      <c r="G23" s="1">
        <v>905</v>
      </c>
      <c r="H23" s="1">
        <v>946</v>
      </c>
      <c r="I23" s="1">
        <v>958.9</v>
      </c>
      <c r="J23" s="1">
        <v>964.1</v>
      </c>
      <c r="K23" s="1">
        <v>0</v>
      </c>
      <c r="L23" s="1"/>
    </row>
    <row r="24" spans="1:12" x14ac:dyDescent="0.3">
      <c r="A24" s="1" t="s">
        <v>3</v>
      </c>
      <c r="B24" s="1" t="s">
        <v>1490</v>
      </c>
      <c r="C24" s="1">
        <v>835</v>
      </c>
      <c r="D24" s="1">
        <v>839</v>
      </c>
      <c r="E24" s="1">
        <v>845</v>
      </c>
      <c r="F24" s="1">
        <v>871</v>
      </c>
      <c r="G24" s="1">
        <v>1167</v>
      </c>
      <c r="H24" s="1">
        <v>1311</v>
      </c>
      <c r="I24" s="1">
        <v>1202</v>
      </c>
      <c r="J24" s="1">
        <v>1202</v>
      </c>
      <c r="K24" s="1">
        <v>1202</v>
      </c>
      <c r="L24" s="1"/>
    </row>
    <row r="25" spans="1:12" x14ac:dyDescent="0.3">
      <c r="A25" s="1" t="s">
        <v>3</v>
      </c>
      <c r="B25" s="1" t="s">
        <v>1491</v>
      </c>
      <c r="C25" s="1">
        <v>316</v>
      </c>
      <c r="D25" s="1">
        <v>316</v>
      </c>
      <c r="E25" s="1">
        <v>318</v>
      </c>
      <c r="F25" s="1">
        <v>339</v>
      </c>
      <c r="G25" s="1">
        <v>0</v>
      </c>
      <c r="H25" s="1"/>
      <c r="I25" s="1"/>
      <c r="J25" s="1"/>
      <c r="K25" s="1"/>
      <c r="L25" s="1"/>
    </row>
    <row r="26" spans="1:12" x14ac:dyDescent="0.3">
      <c r="A26" s="1" t="s">
        <v>36</v>
      </c>
      <c r="B26" s="1" t="s">
        <v>1492</v>
      </c>
      <c r="C26" s="1">
        <v>1091</v>
      </c>
      <c r="D26" s="1">
        <v>1091</v>
      </c>
      <c r="E26" s="1">
        <v>1095</v>
      </c>
      <c r="F26" s="1">
        <v>1099</v>
      </c>
      <c r="G26" s="1">
        <v>1103</v>
      </c>
      <c r="H26" s="1">
        <v>1311</v>
      </c>
      <c r="I26" s="1">
        <v>1202</v>
      </c>
      <c r="J26" s="1">
        <v>1202</v>
      </c>
      <c r="K26" s="1">
        <v>1202</v>
      </c>
      <c r="L26" s="1"/>
    </row>
    <row r="27" spans="1:12" x14ac:dyDescent="0.3">
      <c r="A27" s="1" t="s">
        <v>6</v>
      </c>
      <c r="B27" s="1" t="s">
        <v>1493</v>
      </c>
      <c r="C27" s="1">
        <v>170</v>
      </c>
      <c r="D27" s="1">
        <v>185</v>
      </c>
      <c r="E27" s="1">
        <v>201</v>
      </c>
      <c r="F27" s="1">
        <v>0</v>
      </c>
      <c r="G27" s="1"/>
      <c r="H27" s="1"/>
      <c r="I27" s="1"/>
      <c r="J27" s="1"/>
      <c r="K27" s="1"/>
      <c r="L27" s="1"/>
    </row>
    <row r="28" spans="1:12" x14ac:dyDescent="0.3">
      <c r="A28" s="111" t="s">
        <v>695</v>
      </c>
      <c r="B28" s="1" t="s">
        <v>1494</v>
      </c>
      <c r="C28" s="1">
        <v>44</v>
      </c>
      <c r="D28" s="1">
        <v>0</v>
      </c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 t="s">
        <v>40</v>
      </c>
      <c r="B29" s="1" t="s">
        <v>1495</v>
      </c>
      <c r="C29" s="1">
        <v>50</v>
      </c>
      <c r="D29" s="1">
        <v>58</v>
      </c>
      <c r="E29" s="1">
        <v>0</v>
      </c>
      <c r="F29" s="1"/>
      <c r="G29" s="1"/>
      <c r="H29" s="1"/>
      <c r="I29" s="1"/>
      <c r="J29" s="1"/>
      <c r="K29" s="1"/>
      <c r="L29" s="1"/>
    </row>
    <row r="30" spans="1:12" x14ac:dyDescent="0.3">
      <c r="A30" s="1" t="s">
        <v>5</v>
      </c>
      <c r="B30" s="1" t="s">
        <v>1496</v>
      </c>
      <c r="C30" s="1">
        <v>562</v>
      </c>
      <c r="D30" s="1">
        <v>566</v>
      </c>
      <c r="E30" s="1">
        <v>577</v>
      </c>
      <c r="F30" s="1">
        <v>606</v>
      </c>
      <c r="G30" s="1">
        <v>618</v>
      </c>
      <c r="H30" s="1">
        <v>0</v>
      </c>
      <c r="I30" s="1"/>
      <c r="J30" s="1"/>
      <c r="K30" s="1"/>
      <c r="L30" s="1"/>
    </row>
    <row r="31" spans="1:12" x14ac:dyDescent="0.3">
      <c r="A31" s="107" t="s">
        <v>1497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x14ac:dyDescent="0.3">
      <c r="A32" s="1" t="s">
        <v>20</v>
      </c>
      <c r="B32" s="1" t="s">
        <v>21</v>
      </c>
      <c r="C32" s="1" t="s">
        <v>22</v>
      </c>
      <c r="D32" s="1" t="s">
        <v>23</v>
      </c>
      <c r="E32" s="1" t="s">
        <v>24</v>
      </c>
      <c r="F32" s="1" t="s">
        <v>25</v>
      </c>
      <c r="G32" s="1" t="s">
        <v>26</v>
      </c>
      <c r="H32" s="1" t="s">
        <v>27</v>
      </c>
      <c r="I32" s="1" t="s">
        <v>28</v>
      </c>
      <c r="J32" s="1" t="s">
        <v>29</v>
      </c>
      <c r="K32" s="1" t="s">
        <v>30</v>
      </c>
      <c r="L32" s="1" t="s">
        <v>31</v>
      </c>
    </row>
    <row r="33" spans="1:12" x14ac:dyDescent="0.3">
      <c r="A33" s="1" t="s">
        <v>2</v>
      </c>
      <c r="B33" s="1" t="s">
        <v>1498</v>
      </c>
      <c r="C33" s="1">
        <v>1303</v>
      </c>
      <c r="D33" s="1">
        <v>973</v>
      </c>
      <c r="E33" s="1">
        <v>973</v>
      </c>
      <c r="F33" s="1">
        <v>973</v>
      </c>
      <c r="G33" s="1">
        <v>973</v>
      </c>
      <c r="H33" s="1">
        <v>973</v>
      </c>
      <c r="I33" s="1">
        <v>973</v>
      </c>
      <c r="J33" s="1">
        <v>973</v>
      </c>
      <c r="K33" s="1">
        <v>973</v>
      </c>
      <c r="L33" s="1">
        <v>973</v>
      </c>
    </row>
    <row r="34" spans="1:12" x14ac:dyDescent="0.3">
      <c r="A34" s="1" t="s">
        <v>2</v>
      </c>
      <c r="B34" s="1" t="s">
        <v>1499</v>
      </c>
      <c r="C34" s="1">
        <v>811</v>
      </c>
      <c r="D34" s="1">
        <v>1100.2</v>
      </c>
      <c r="E34" s="1">
        <v>973</v>
      </c>
      <c r="F34" s="1">
        <v>973</v>
      </c>
      <c r="G34" s="1">
        <v>973</v>
      </c>
      <c r="H34" s="1">
        <v>973</v>
      </c>
      <c r="I34" s="1">
        <v>973</v>
      </c>
      <c r="J34" s="1">
        <v>973</v>
      </c>
      <c r="K34" s="1">
        <v>973</v>
      </c>
      <c r="L34" s="1">
        <v>973</v>
      </c>
    </row>
    <row r="35" spans="1:12" x14ac:dyDescent="0.3">
      <c r="A35" s="1" t="s">
        <v>3</v>
      </c>
      <c r="B35" s="1" t="s">
        <v>1500</v>
      </c>
      <c r="C35" s="1">
        <v>850</v>
      </c>
      <c r="D35" s="1">
        <v>859.1</v>
      </c>
      <c r="E35" s="1">
        <v>870.4</v>
      </c>
      <c r="F35" s="1">
        <v>877.6</v>
      </c>
      <c r="G35" s="1">
        <v>901.3</v>
      </c>
      <c r="H35" s="1">
        <v>924.1</v>
      </c>
      <c r="I35" s="1">
        <v>971.2</v>
      </c>
      <c r="J35" s="1">
        <v>1065.9000000000001</v>
      </c>
      <c r="K35" s="1">
        <v>973</v>
      </c>
      <c r="L35" s="1">
        <v>973</v>
      </c>
    </row>
    <row r="36" spans="1:12" x14ac:dyDescent="0.3">
      <c r="A36" s="1" t="s">
        <v>3</v>
      </c>
      <c r="B36" s="1" t="s">
        <v>1501</v>
      </c>
      <c r="C36" s="1">
        <v>493</v>
      </c>
      <c r="D36" s="1">
        <v>498.3</v>
      </c>
      <c r="E36" s="1">
        <v>505.6</v>
      </c>
      <c r="F36" s="1">
        <v>512.4</v>
      </c>
      <c r="G36" s="1">
        <v>526.9</v>
      </c>
      <c r="H36" s="1">
        <v>555.9</v>
      </c>
      <c r="I36" s="1">
        <v>593.29999999999995</v>
      </c>
      <c r="J36" s="1">
        <v>639.6</v>
      </c>
      <c r="K36" s="1">
        <v>703.5</v>
      </c>
      <c r="L36" s="1">
        <v>0</v>
      </c>
    </row>
    <row r="37" spans="1:12" x14ac:dyDescent="0.3">
      <c r="A37" s="1" t="s">
        <v>36</v>
      </c>
      <c r="B37" s="1" t="s">
        <v>1502</v>
      </c>
      <c r="C37" s="1">
        <v>657</v>
      </c>
      <c r="D37" s="1">
        <v>659.3</v>
      </c>
      <c r="E37" s="1">
        <v>661.3</v>
      </c>
      <c r="F37" s="1">
        <v>664.3</v>
      </c>
      <c r="G37" s="1">
        <v>691.7</v>
      </c>
      <c r="H37" s="1">
        <v>717.1</v>
      </c>
      <c r="I37" s="1">
        <v>751.5</v>
      </c>
      <c r="J37" s="1">
        <v>779.7</v>
      </c>
      <c r="K37" s="1">
        <v>786.2</v>
      </c>
      <c r="L37" s="1">
        <v>941.3</v>
      </c>
    </row>
    <row r="38" spans="1:12" x14ac:dyDescent="0.3">
      <c r="A38" s="1" t="s">
        <v>6</v>
      </c>
      <c r="B38" s="1" t="s">
        <v>1503</v>
      </c>
      <c r="C38" s="1">
        <v>188</v>
      </c>
      <c r="D38" s="1">
        <v>196.4</v>
      </c>
      <c r="E38" s="1">
        <v>237.6</v>
      </c>
      <c r="F38" s="1">
        <v>252</v>
      </c>
      <c r="G38" s="1">
        <v>283.10000000000002</v>
      </c>
      <c r="H38" s="1">
        <v>296.10000000000002</v>
      </c>
      <c r="I38" s="1">
        <v>359.6</v>
      </c>
      <c r="J38" s="1">
        <v>0</v>
      </c>
      <c r="K38" s="1"/>
      <c r="L38" s="1"/>
    </row>
    <row r="39" spans="1:12" x14ac:dyDescent="0.3">
      <c r="A39" s="111" t="s">
        <v>695</v>
      </c>
      <c r="B39" s="1" t="s">
        <v>1504</v>
      </c>
      <c r="C39" s="1">
        <v>42</v>
      </c>
      <c r="D39" s="1">
        <v>42.5</v>
      </c>
      <c r="E39" s="1">
        <v>48.8</v>
      </c>
      <c r="F39" s="1">
        <v>0</v>
      </c>
      <c r="G39" s="1"/>
      <c r="H39" s="1"/>
      <c r="I39" s="1"/>
      <c r="J39" s="1"/>
      <c r="K39" s="1"/>
      <c r="L39" s="1"/>
    </row>
    <row r="40" spans="1:12" x14ac:dyDescent="0.3">
      <c r="A40" s="1" t="s">
        <v>40</v>
      </c>
      <c r="B40" s="1" t="s">
        <v>1505</v>
      </c>
      <c r="C40" s="1">
        <v>211</v>
      </c>
      <c r="D40" s="1">
        <v>214.8</v>
      </c>
      <c r="E40" s="1">
        <v>222.8</v>
      </c>
      <c r="F40" s="1">
        <v>227.2</v>
      </c>
      <c r="G40" s="1">
        <v>232.7</v>
      </c>
      <c r="H40" s="1">
        <v>284.60000000000002</v>
      </c>
      <c r="I40" s="1">
        <v>0</v>
      </c>
      <c r="J40" s="1"/>
      <c r="K40" s="1"/>
      <c r="L40" s="1"/>
    </row>
    <row r="41" spans="1:12" x14ac:dyDescent="0.3">
      <c r="A41" s="1" t="s">
        <v>5</v>
      </c>
      <c r="B41" s="1" t="s">
        <v>1506</v>
      </c>
      <c r="C41" s="1">
        <v>123</v>
      </c>
      <c r="D41" s="1">
        <v>124.5</v>
      </c>
      <c r="E41" s="1">
        <v>128.1</v>
      </c>
      <c r="F41" s="1">
        <v>130.19999999999999</v>
      </c>
      <c r="G41" s="1">
        <v>0</v>
      </c>
      <c r="H41" s="1"/>
      <c r="I41" s="1"/>
      <c r="J41" s="1"/>
      <c r="K41" s="1"/>
      <c r="L41" s="1"/>
    </row>
    <row r="42" spans="1:12" x14ac:dyDescent="0.3">
      <c r="A42" s="1" t="s">
        <v>40</v>
      </c>
      <c r="B42" s="1" t="s">
        <v>1507</v>
      </c>
      <c r="C42" s="1">
        <v>185</v>
      </c>
      <c r="D42" s="1">
        <v>187.8</v>
      </c>
      <c r="E42" s="1">
        <v>195.1</v>
      </c>
      <c r="F42" s="1">
        <v>197.7</v>
      </c>
      <c r="G42" s="1">
        <v>200.8</v>
      </c>
      <c r="H42" s="1">
        <v>0</v>
      </c>
      <c r="I42" s="1"/>
      <c r="J42" s="1"/>
      <c r="K42" s="1"/>
      <c r="L42" s="1"/>
    </row>
    <row r="43" spans="1:12" x14ac:dyDescent="0.3">
      <c r="A43" s="107" t="s">
        <v>1508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x14ac:dyDescent="0.3">
      <c r="A44" s="1" t="s">
        <v>20</v>
      </c>
      <c r="B44" s="1" t="s">
        <v>21</v>
      </c>
      <c r="C44" s="1" t="s">
        <v>22</v>
      </c>
      <c r="D44" s="1" t="s">
        <v>23</v>
      </c>
      <c r="E44" s="1" t="s">
        <v>24</v>
      </c>
      <c r="F44" s="1" t="s">
        <v>25</v>
      </c>
      <c r="G44" s="1" t="s">
        <v>26</v>
      </c>
      <c r="H44" s="1" t="s">
        <v>27</v>
      </c>
      <c r="I44" s="1" t="s">
        <v>28</v>
      </c>
      <c r="J44" s="1"/>
      <c r="K44" s="1"/>
      <c r="L44" s="1"/>
    </row>
    <row r="45" spans="1:12" x14ac:dyDescent="0.3">
      <c r="A45" s="1" t="s">
        <v>2</v>
      </c>
      <c r="B45" s="1" t="s">
        <v>1509</v>
      </c>
      <c r="C45" s="1">
        <v>1007</v>
      </c>
      <c r="D45" s="1">
        <v>950</v>
      </c>
      <c r="E45" s="1">
        <v>950</v>
      </c>
      <c r="F45" s="1">
        <v>950</v>
      </c>
      <c r="G45" s="1">
        <v>950</v>
      </c>
      <c r="H45" s="1">
        <v>950</v>
      </c>
      <c r="I45" s="1">
        <v>950</v>
      </c>
      <c r="J45" s="1"/>
      <c r="K45" s="1"/>
      <c r="L45" s="1"/>
    </row>
    <row r="46" spans="1:12" x14ac:dyDescent="0.3">
      <c r="A46" s="1" t="s">
        <v>2</v>
      </c>
      <c r="B46" s="1" t="s">
        <v>1510</v>
      </c>
      <c r="C46" s="1">
        <v>608</v>
      </c>
      <c r="D46" s="1">
        <v>658.1</v>
      </c>
      <c r="E46" s="1">
        <v>669.3</v>
      </c>
      <c r="F46" s="1">
        <v>792.1</v>
      </c>
      <c r="G46" s="1">
        <v>805.5</v>
      </c>
      <c r="H46" s="1">
        <v>842.7</v>
      </c>
      <c r="I46" s="1">
        <v>937.7</v>
      </c>
      <c r="J46" s="1"/>
      <c r="K46" s="1"/>
      <c r="L46" s="1"/>
    </row>
    <row r="47" spans="1:12" x14ac:dyDescent="0.3">
      <c r="A47" s="1" t="s">
        <v>3</v>
      </c>
      <c r="B47" s="1" t="s">
        <v>1511</v>
      </c>
      <c r="C47" s="1">
        <v>821</v>
      </c>
      <c r="D47" s="1">
        <v>822.5</v>
      </c>
      <c r="E47" s="1">
        <v>849.6</v>
      </c>
      <c r="F47" s="1">
        <v>884.9</v>
      </c>
      <c r="G47" s="1">
        <v>1242.2</v>
      </c>
      <c r="H47" s="1">
        <v>950</v>
      </c>
      <c r="I47" s="1">
        <v>950</v>
      </c>
      <c r="J47" s="1"/>
      <c r="K47" s="1"/>
      <c r="L47" s="1"/>
    </row>
    <row r="48" spans="1:12" x14ac:dyDescent="0.3">
      <c r="A48" s="1" t="s">
        <v>3</v>
      </c>
      <c r="B48" s="1" t="s">
        <v>1512</v>
      </c>
      <c r="C48" s="1">
        <v>411</v>
      </c>
      <c r="D48" s="1">
        <v>411.9</v>
      </c>
      <c r="E48" s="1">
        <v>417.9</v>
      </c>
      <c r="F48" s="1">
        <v>439</v>
      </c>
      <c r="G48" s="1">
        <v>0</v>
      </c>
      <c r="H48" s="1"/>
      <c r="I48" s="1"/>
      <c r="J48" s="1"/>
      <c r="K48" s="1"/>
      <c r="L48" s="1"/>
    </row>
    <row r="49" spans="1:12" x14ac:dyDescent="0.3">
      <c r="A49" s="1" t="s">
        <v>36</v>
      </c>
      <c r="B49" s="1" t="s">
        <v>1513</v>
      </c>
      <c r="C49" s="1">
        <v>638</v>
      </c>
      <c r="D49" s="1">
        <v>638.29999999999995</v>
      </c>
      <c r="E49" s="1">
        <v>666.3</v>
      </c>
      <c r="F49" s="1">
        <v>677.3</v>
      </c>
      <c r="G49" s="1">
        <v>691.3</v>
      </c>
      <c r="H49" s="1">
        <v>746.6</v>
      </c>
      <c r="I49" s="1">
        <v>0</v>
      </c>
      <c r="J49" s="1"/>
      <c r="K49" s="1"/>
      <c r="L49" s="1"/>
    </row>
    <row r="50" spans="1:12" x14ac:dyDescent="0.3">
      <c r="A50" s="1" t="s">
        <v>6</v>
      </c>
      <c r="B50" s="1" t="s">
        <v>1514</v>
      </c>
      <c r="C50" s="1">
        <v>208</v>
      </c>
      <c r="D50" s="1">
        <v>209.5</v>
      </c>
      <c r="E50" s="1">
        <v>226.6</v>
      </c>
      <c r="F50" s="1">
        <v>0</v>
      </c>
      <c r="G50" s="1"/>
      <c r="H50" s="1"/>
      <c r="I50" s="1"/>
      <c r="J50" s="1"/>
      <c r="K50" s="1"/>
      <c r="L50" s="1"/>
    </row>
    <row r="51" spans="1:12" x14ac:dyDescent="0.3">
      <c r="A51" s="1" t="s">
        <v>5</v>
      </c>
      <c r="B51" s="1" t="s">
        <v>1515</v>
      </c>
      <c r="C51" s="1">
        <v>105</v>
      </c>
      <c r="D51" s="1">
        <v>105.6</v>
      </c>
      <c r="E51" s="1">
        <v>0</v>
      </c>
      <c r="F51" s="1"/>
      <c r="G51" s="1"/>
      <c r="H51" s="1"/>
      <c r="I51" s="1"/>
      <c r="J51" s="1"/>
      <c r="K51" s="1"/>
      <c r="L51" s="1"/>
    </row>
    <row r="52" spans="1:12" x14ac:dyDescent="0.3">
      <c r="A52" s="107" t="s">
        <v>1516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x14ac:dyDescent="0.3">
      <c r="A53" s="1" t="s">
        <v>20</v>
      </c>
      <c r="B53" s="1" t="s">
        <v>21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26</v>
      </c>
      <c r="H53" s="1" t="s">
        <v>27</v>
      </c>
      <c r="I53" s="1" t="s">
        <v>28</v>
      </c>
      <c r="J53" s="1" t="s">
        <v>29</v>
      </c>
      <c r="K53" s="1" t="s">
        <v>30</v>
      </c>
      <c r="L53" s="1"/>
    </row>
    <row r="54" spans="1:12" x14ac:dyDescent="0.3">
      <c r="A54" s="1" t="s">
        <v>2</v>
      </c>
      <c r="B54" s="1" t="s">
        <v>1517</v>
      </c>
      <c r="C54" s="1">
        <v>1047</v>
      </c>
      <c r="D54" s="1">
        <v>1053</v>
      </c>
      <c r="E54" s="1">
        <v>1059</v>
      </c>
      <c r="F54" s="1">
        <v>1101</v>
      </c>
      <c r="G54" s="1">
        <v>1112</v>
      </c>
      <c r="H54" s="1">
        <v>1117.8</v>
      </c>
      <c r="I54" s="1">
        <v>1748.7</v>
      </c>
      <c r="J54" s="1">
        <v>1150</v>
      </c>
      <c r="K54" s="1">
        <v>1150</v>
      </c>
      <c r="L54" s="1"/>
    </row>
    <row r="55" spans="1:12" x14ac:dyDescent="0.3">
      <c r="A55" s="1" t="s">
        <v>2</v>
      </c>
      <c r="B55" s="1" t="s">
        <v>1518</v>
      </c>
      <c r="C55" s="1">
        <v>664</v>
      </c>
      <c r="D55" s="1">
        <v>667</v>
      </c>
      <c r="E55" s="1">
        <v>671</v>
      </c>
      <c r="F55" s="1">
        <v>708</v>
      </c>
      <c r="G55" s="1">
        <v>720</v>
      </c>
      <c r="H55" s="1">
        <v>722</v>
      </c>
      <c r="I55" s="1">
        <v>0</v>
      </c>
      <c r="J55" s="1"/>
      <c r="K55" s="1"/>
      <c r="L55" s="1"/>
    </row>
    <row r="56" spans="1:12" x14ac:dyDescent="0.3">
      <c r="A56" s="1" t="s">
        <v>3</v>
      </c>
      <c r="B56" s="1" t="s">
        <v>1519</v>
      </c>
      <c r="C56" s="1">
        <v>1009</v>
      </c>
      <c r="D56" s="1">
        <v>1009</v>
      </c>
      <c r="E56" s="1">
        <v>1031</v>
      </c>
      <c r="F56" s="1">
        <v>1048</v>
      </c>
      <c r="G56" s="1">
        <v>1207</v>
      </c>
      <c r="H56" s="1">
        <v>1150</v>
      </c>
      <c r="I56" s="1">
        <v>1150</v>
      </c>
      <c r="J56" s="1">
        <v>1150</v>
      </c>
      <c r="K56" s="1">
        <v>1150</v>
      </c>
      <c r="L56" s="1"/>
    </row>
    <row r="57" spans="1:12" x14ac:dyDescent="0.3">
      <c r="A57" s="1" t="s">
        <v>3</v>
      </c>
      <c r="B57" s="1" t="s">
        <v>1520</v>
      </c>
      <c r="C57" s="1">
        <v>250</v>
      </c>
      <c r="D57" s="1">
        <v>250</v>
      </c>
      <c r="E57" s="1">
        <v>273</v>
      </c>
      <c r="F57" s="1">
        <v>296</v>
      </c>
      <c r="G57" s="1">
        <v>0</v>
      </c>
      <c r="H57" s="1"/>
      <c r="I57" s="1"/>
      <c r="J57" s="1"/>
      <c r="K57" s="1"/>
      <c r="L57" s="1"/>
    </row>
    <row r="58" spans="1:12" x14ac:dyDescent="0.3">
      <c r="A58" s="1" t="s">
        <v>36</v>
      </c>
      <c r="B58" s="1" t="s">
        <v>1521</v>
      </c>
      <c r="C58" s="1">
        <v>695</v>
      </c>
      <c r="D58" s="1">
        <v>695</v>
      </c>
      <c r="E58" s="1">
        <v>717</v>
      </c>
      <c r="F58" s="1">
        <v>728</v>
      </c>
      <c r="G58" s="1">
        <v>751</v>
      </c>
      <c r="H58" s="1">
        <v>758.7</v>
      </c>
      <c r="I58" s="1">
        <v>765.7</v>
      </c>
      <c r="J58" s="1">
        <v>792.2</v>
      </c>
      <c r="K58" s="1">
        <v>1047</v>
      </c>
      <c r="L58" s="1"/>
    </row>
    <row r="59" spans="1:12" x14ac:dyDescent="0.3">
      <c r="A59" s="1" t="s">
        <v>6</v>
      </c>
      <c r="B59" s="1" t="s">
        <v>1522</v>
      </c>
      <c r="C59" s="1">
        <v>156</v>
      </c>
      <c r="D59" s="1">
        <v>157</v>
      </c>
      <c r="E59" s="1">
        <v>171</v>
      </c>
      <c r="F59" s="1">
        <v>0</v>
      </c>
      <c r="G59" s="1"/>
      <c r="H59" s="1"/>
      <c r="I59" s="1"/>
      <c r="J59" s="1"/>
      <c r="K59" s="1"/>
      <c r="L59" s="1"/>
    </row>
    <row r="60" spans="1:12" x14ac:dyDescent="0.3">
      <c r="A60" s="1" t="s">
        <v>5</v>
      </c>
      <c r="B60" s="1" t="s">
        <v>1523</v>
      </c>
      <c r="C60" s="1">
        <v>114</v>
      </c>
      <c r="D60" s="1">
        <v>115</v>
      </c>
      <c r="E60" s="1">
        <v>0</v>
      </c>
      <c r="F60" s="1"/>
      <c r="G60" s="1"/>
      <c r="H60" s="1"/>
      <c r="I60" s="1"/>
      <c r="J60" s="1"/>
      <c r="K60" s="1"/>
      <c r="L60" s="1"/>
    </row>
    <row r="61" spans="1:12" x14ac:dyDescent="0.3">
      <c r="A61" s="1" t="s">
        <v>40</v>
      </c>
      <c r="B61" s="1" t="s">
        <v>1524</v>
      </c>
      <c r="C61" s="1">
        <v>648</v>
      </c>
      <c r="D61" s="1">
        <v>649</v>
      </c>
      <c r="E61" s="1">
        <v>666</v>
      </c>
      <c r="F61" s="1">
        <v>687</v>
      </c>
      <c r="G61" s="1">
        <v>730</v>
      </c>
      <c r="H61" s="1">
        <v>738.5</v>
      </c>
      <c r="I61" s="1">
        <v>765.7</v>
      </c>
      <c r="J61" s="1">
        <v>950.6</v>
      </c>
      <c r="K61" s="1">
        <v>1248.8</v>
      </c>
      <c r="L61" s="1"/>
    </row>
    <row r="62" spans="1:12" x14ac:dyDescent="0.3">
      <c r="A62" s="111" t="s">
        <v>695</v>
      </c>
      <c r="B62" s="1" t="s">
        <v>1525</v>
      </c>
      <c r="C62" s="1">
        <v>14</v>
      </c>
      <c r="D62" s="1">
        <v>0</v>
      </c>
      <c r="E62" s="1"/>
      <c r="F62" s="1"/>
      <c r="G62" s="1"/>
      <c r="H62" s="1"/>
      <c r="I62" s="1"/>
      <c r="J62" s="1"/>
      <c r="K62" s="1"/>
      <c r="L62" s="1"/>
    </row>
    <row r="63" spans="1:12" x14ac:dyDescent="0.3">
      <c r="A63" s="107" t="s">
        <v>1526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1:12" x14ac:dyDescent="0.3">
      <c r="A64" s="1" t="s">
        <v>20</v>
      </c>
      <c r="B64" s="1" t="s">
        <v>21</v>
      </c>
      <c r="C64" s="1" t="s">
        <v>22</v>
      </c>
      <c r="D64" s="1" t="s">
        <v>23</v>
      </c>
      <c r="E64" s="1" t="s">
        <v>24</v>
      </c>
      <c r="F64" s="1" t="s">
        <v>25</v>
      </c>
      <c r="G64" s="1" t="s">
        <v>26</v>
      </c>
      <c r="H64" s="1" t="s">
        <v>27</v>
      </c>
      <c r="I64" s="1"/>
      <c r="J64" s="1"/>
      <c r="K64" s="1"/>
      <c r="L64" s="1"/>
    </row>
    <row r="65" spans="1:12" x14ac:dyDescent="0.3">
      <c r="A65" s="1" t="s">
        <v>2</v>
      </c>
      <c r="B65" s="1" t="s">
        <v>1527</v>
      </c>
      <c r="C65" s="1">
        <v>972</v>
      </c>
      <c r="D65" s="1">
        <v>998.6</v>
      </c>
      <c r="E65" s="1">
        <v>1041.0999999999999</v>
      </c>
      <c r="F65" s="1">
        <v>1043.7</v>
      </c>
      <c r="G65" s="1">
        <v>1432.2</v>
      </c>
      <c r="H65" s="1">
        <v>1123</v>
      </c>
      <c r="I65" s="1"/>
      <c r="J65" s="1"/>
      <c r="K65" s="1"/>
      <c r="L65" s="1"/>
    </row>
    <row r="66" spans="1:12" x14ac:dyDescent="0.3">
      <c r="A66" s="1" t="s">
        <v>2</v>
      </c>
      <c r="B66" s="1" t="s">
        <v>1528</v>
      </c>
      <c r="C66" s="1">
        <v>724</v>
      </c>
      <c r="D66" s="1">
        <v>740.1</v>
      </c>
      <c r="E66" s="1">
        <v>757.3</v>
      </c>
      <c r="F66" s="1">
        <v>759.1</v>
      </c>
      <c r="G66" s="1">
        <v>917.9</v>
      </c>
      <c r="H66" s="1">
        <v>1182.2</v>
      </c>
      <c r="I66" s="1"/>
      <c r="J66" s="1"/>
      <c r="K66" s="1"/>
      <c r="L66" s="1"/>
    </row>
    <row r="67" spans="1:12" x14ac:dyDescent="0.3">
      <c r="A67" s="1" t="s">
        <v>2</v>
      </c>
      <c r="B67" s="1" t="s">
        <v>1529</v>
      </c>
      <c r="C67" s="1">
        <v>560</v>
      </c>
      <c r="D67" s="1">
        <v>581.79999999999995</v>
      </c>
      <c r="E67" s="1">
        <v>601.5</v>
      </c>
      <c r="F67" s="1">
        <v>603.20000000000005</v>
      </c>
      <c r="G67" s="1">
        <v>0</v>
      </c>
      <c r="H67" s="1"/>
      <c r="I67" s="1"/>
      <c r="J67" s="1"/>
      <c r="K67" s="1"/>
      <c r="L67" s="1"/>
    </row>
    <row r="68" spans="1:12" x14ac:dyDescent="0.3">
      <c r="A68" s="1" t="s">
        <v>3</v>
      </c>
      <c r="B68" s="1" t="s">
        <v>1530</v>
      </c>
      <c r="C68" s="1">
        <v>1457</v>
      </c>
      <c r="D68" s="1">
        <v>1123</v>
      </c>
      <c r="E68" s="1">
        <v>1123</v>
      </c>
      <c r="F68" s="1">
        <v>1123</v>
      </c>
      <c r="G68" s="1">
        <v>1123</v>
      </c>
      <c r="H68" s="1">
        <v>1123</v>
      </c>
      <c r="I68" s="1"/>
      <c r="J68" s="1"/>
      <c r="K68" s="1"/>
      <c r="L68" s="1"/>
    </row>
    <row r="69" spans="1:12" x14ac:dyDescent="0.3">
      <c r="A69" s="1" t="s">
        <v>36</v>
      </c>
      <c r="B69" s="1" t="s">
        <v>1531</v>
      </c>
      <c r="C69" s="1">
        <v>751</v>
      </c>
      <c r="D69" s="1">
        <v>793.9</v>
      </c>
      <c r="E69" s="1">
        <v>803.3</v>
      </c>
      <c r="F69" s="1">
        <v>813.4</v>
      </c>
      <c r="G69" s="1">
        <v>819.7</v>
      </c>
      <c r="H69" s="1">
        <v>824.8</v>
      </c>
      <c r="I69" s="1"/>
      <c r="J69" s="1"/>
      <c r="K69" s="1"/>
      <c r="L69" s="1"/>
    </row>
    <row r="70" spans="1:12" x14ac:dyDescent="0.3">
      <c r="A70" s="1" t="s">
        <v>6</v>
      </c>
      <c r="B70" s="1" t="s">
        <v>1532</v>
      </c>
      <c r="C70" s="1">
        <v>157</v>
      </c>
      <c r="D70" s="1">
        <v>184.1</v>
      </c>
      <c r="E70" s="1">
        <v>0</v>
      </c>
      <c r="F70" s="1"/>
      <c r="G70" s="1"/>
      <c r="H70" s="1"/>
      <c r="I70" s="1"/>
      <c r="J70" s="1"/>
      <c r="K70" s="1"/>
      <c r="L70" s="1"/>
    </row>
    <row r="71" spans="1:12" x14ac:dyDescent="0.3">
      <c r="A71" s="1" t="s">
        <v>5</v>
      </c>
      <c r="B71" s="1" t="s">
        <v>1533</v>
      </c>
      <c r="C71" s="1">
        <v>993</v>
      </c>
      <c r="D71" s="1">
        <v>1091.0999999999999</v>
      </c>
      <c r="E71" s="1">
        <v>1149.5999999999999</v>
      </c>
      <c r="F71" s="1">
        <v>1123</v>
      </c>
      <c r="G71" s="1">
        <v>1123</v>
      </c>
      <c r="H71" s="1">
        <v>1123</v>
      </c>
      <c r="I71" s="1"/>
      <c r="J71" s="1"/>
      <c r="K71" s="1"/>
      <c r="L71" s="1"/>
    </row>
    <row r="72" spans="1:12" x14ac:dyDescent="0.3">
      <c r="A72" s="107" t="s">
        <v>1534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1:12" x14ac:dyDescent="0.3">
      <c r="A73" s="1" t="s">
        <v>20</v>
      </c>
      <c r="B73" s="1" t="s">
        <v>21</v>
      </c>
      <c r="C73" s="1" t="s">
        <v>22</v>
      </c>
      <c r="D73" s="1" t="s">
        <v>23</v>
      </c>
      <c r="E73" s="1" t="s">
        <v>24</v>
      </c>
      <c r="F73" s="1" t="s">
        <v>25</v>
      </c>
      <c r="G73" s="1" t="s">
        <v>26</v>
      </c>
      <c r="H73" s="1" t="s">
        <v>27</v>
      </c>
      <c r="I73" s="1" t="s">
        <v>28</v>
      </c>
      <c r="J73" s="1"/>
      <c r="K73" s="1"/>
      <c r="L73" s="1"/>
    </row>
    <row r="74" spans="1:12" x14ac:dyDescent="0.3">
      <c r="A74" s="1" t="s">
        <v>2</v>
      </c>
      <c r="B74" s="1" t="s">
        <v>1535</v>
      </c>
      <c r="C74" s="1">
        <v>1392</v>
      </c>
      <c r="D74" s="1">
        <v>1108</v>
      </c>
      <c r="E74" s="1">
        <v>1108</v>
      </c>
      <c r="F74" s="1">
        <v>1108</v>
      </c>
      <c r="G74" s="1">
        <v>1108</v>
      </c>
      <c r="H74" s="1">
        <v>1108</v>
      </c>
      <c r="I74" s="1">
        <v>1108</v>
      </c>
      <c r="J74" s="1"/>
      <c r="K74" s="1"/>
      <c r="L74" s="1"/>
    </row>
    <row r="75" spans="1:12" x14ac:dyDescent="0.3">
      <c r="A75" s="1" t="s">
        <v>2</v>
      </c>
      <c r="B75" s="1" t="s">
        <v>1536</v>
      </c>
      <c r="C75" s="1">
        <v>644</v>
      </c>
      <c r="D75" s="1">
        <v>659.7</v>
      </c>
      <c r="E75" s="1">
        <v>907.4</v>
      </c>
      <c r="F75" s="1">
        <v>973.4</v>
      </c>
      <c r="G75" s="1">
        <v>1052.3</v>
      </c>
      <c r="H75" s="1">
        <v>1054.5</v>
      </c>
      <c r="I75" s="1">
        <v>1235.2</v>
      </c>
      <c r="J75" s="1"/>
      <c r="K75" s="1"/>
      <c r="L75" s="1"/>
    </row>
    <row r="76" spans="1:12" x14ac:dyDescent="0.3">
      <c r="A76" s="1" t="s">
        <v>3</v>
      </c>
      <c r="B76" s="1" t="s">
        <v>1537</v>
      </c>
      <c r="C76" s="1">
        <v>1448</v>
      </c>
      <c r="D76" s="1">
        <v>1108</v>
      </c>
      <c r="E76" s="1">
        <v>1108</v>
      </c>
      <c r="F76" s="1">
        <v>1108</v>
      </c>
      <c r="G76" s="1">
        <v>1108</v>
      </c>
      <c r="H76" s="1">
        <v>1108</v>
      </c>
      <c r="I76" s="1">
        <v>1108</v>
      </c>
      <c r="J76" s="1"/>
      <c r="K76" s="1"/>
      <c r="L76" s="1"/>
    </row>
    <row r="77" spans="1:12" x14ac:dyDescent="0.3">
      <c r="A77" s="1" t="s">
        <v>3</v>
      </c>
      <c r="B77" s="1" t="s">
        <v>1538</v>
      </c>
      <c r="C77" s="1">
        <v>444</v>
      </c>
      <c r="D77" s="1">
        <v>682.8</v>
      </c>
      <c r="E77" s="1">
        <v>687.3</v>
      </c>
      <c r="F77" s="1">
        <v>726.8</v>
      </c>
      <c r="G77" s="1">
        <v>867.9</v>
      </c>
      <c r="H77" s="1">
        <v>883.1</v>
      </c>
      <c r="I77" s="1">
        <v>0</v>
      </c>
      <c r="J77" s="1"/>
      <c r="K77" s="1"/>
      <c r="L77" s="1"/>
    </row>
    <row r="78" spans="1:12" x14ac:dyDescent="0.3">
      <c r="A78" s="1" t="s">
        <v>36</v>
      </c>
      <c r="B78" s="1" t="s">
        <v>1539</v>
      </c>
      <c r="C78" s="1">
        <v>962</v>
      </c>
      <c r="D78" s="1">
        <v>978.7</v>
      </c>
      <c r="E78" s="1">
        <v>982.3</v>
      </c>
      <c r="F78" s="1">
        <v>995.8</v>
      </c>
      <c r="G78" s="1">
        <v>1151.5</v>
      </c>
      <c r="H78" s="1">
        <v>1108</v>
      </c>
      <c r="I78" s="1">
        <v>1108</v>
      </c>
      <c r="J78" s="1"/>
      <c r="K78" s="1"/>
      <c r="L78" s="1"/>
    </row>
    <row r="79" spans="1:12" x14ac:dyDescent="0.3">
      <c r="A79" s="1" t="s">
        <v>6</v>
      </c>
      <c r="B79" s="1" t="s">
        <v>1540</v>
      </c>
      <c r="C79" s="1">
        <v>153</v>
      </c>
      <c r="D79" s="1">
        <v>161.9</v>
      </c>
      <c r="E79" s="1">
        <v>171.9</v>
      </c>
      <c r="F79" s="1">
        <v>0</v>
      </c>
      <c r="G79" s="1"/>
      <c r="H79" s="1"/>
      <c r="I79" s="1"/>
      <c r="J79" s="1"/>
      <c r="K79" s="1"/>
      <c r="L79" s="1"/>
    </row>
    <row r="80" spans="1:12" x14ac:dyDescent="0.3">
      <c r="A80" s="1" t="s">
        <v>40</v>
      </c>
      <c r="B80" s="1" t="s">
        <v>397</v>
      </c>
      <c r="C80" s="1">
        <v>495</v>
      </c>
      <c r="D80" s="1">
        <v>512.79999999999995</v>
      </c>
      <c r="E80" s="1">
        <v>518.4</v>
      </c>
      <c r="F80" s="1">
        <v>542.70000000000005</v>
      </c>
      <c r="G80" s="1">
        <v>0</v>
      </c>
      <c r="H80" s="1"/>
      <c r="I80" s="1"/>
      <c r="J80" s="1"/>
      <c r="K80" s="1"/>
      <c r="L80" s="1"/>
    </row>
    <row r="81" spans="1:12" x14ac:dyDescent="0.3">
      <c r="A81" s="107" t="s">
        <v>1541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1:12" x14ac:dyDescent="0.3">
      <c r="A82" s="1" t="s">
        <v>20</v>
      </c>
      <c r="B82" s="1" t="s">
        <v>21</v>
      </c>
      <c r="C82" s="1" t="s">
        <v>22</v>
      </c>
      <c r="D82" s="1" t="s">
        <v>23</v>
      </c>
      <c r="E82" s="1" t="s">
        <v>24</v>
      </c>
      <c r="F82" s="1" t="s">
        <v>25</v>
      </c>
      <c r="G82" s="1" t="s">
        <v>26</v>
      </c>
      <c r="H82" s="1" t="s">
        <v>27</v>
      </c>
      <c r="I82" s="1" t="s">
        <v>28</v>
      </c>
      <c r="J82" s="1" t="s">
        <v>29</v>
      </c>
      <c r="K82" s="1" t="s">
        <v>30</v>
      </c>
      <c r="L82" s="1"/>
    </row>
    <row r="83" spans="1:12" x14ac:dyDescent="0.3">
      <c r="A83" s="1" t="s">
        <v>2</v>
      </c>
      <c r="B83" s="1" t="s">
        <v>1542</v>
      </c>
      <c r="C83" s="1">
        <v>1099</v>
      </c>
      <c r="D83" s="1">
        <v>1106</v>
      </c>
      <c r="E83" s="1">
        <v>1108</v>
      </c>
      <c r="F83" s="1">
        <v>1111</v>
      </c>
      <c r="G83" s="1">
        <v>1111.2</v>
      </c>
      <c r="H83" s="1">
        <v>1198.2</v>
      </c>
      <c r="I83" s="1">
        <v>1263.5999999999999</v>
      </c>
      <c r="J83" s="1">
        <v>1220</v>
      </c>
      <c r="K83" s="1">
        <v>1220</v>
      </c>
      <c r="L83" s="1"/>
    </row>
    <row r="84" spans="1:12" x14ac:dyDescent="0.3">
      <c r="A84" s="1" t="s">
        <v>2</v>
      </c>
      <c r="B84" s="1" t="s">
        <v>1543</v>
      </c>
      <c r="C84" s="1">
        <v>829</v>
      </c>
      <c r="D84" s="1">
        <v>830</v>
      </c>
      <c r="E84" s="1">
        <v>830</v>
      </c>
      <c r="F84" s="1">
        <v>833</v>
      </c>
      <c r="G84" s="1">
        <v>833.2</v>
      </c>
      <c r="H84" s="1">
        <v>881.2</v>
      </c>
      <c r="I84" s="1">
        <v>906.3</v>
      </c>
      <c r="J84" s="1">
        <v>944.5</v>
      </c>
      <c r="K84" s="1">
        <v>0</v>
      </c>
      <c r="L84" s="1"/>
    </row>
    <row r="85" spans="1:12" x14ac:dyDescent="0.3">
      <c r="A85" s="1" t="s">
        <v>3</v>
      </c>
      <c r="B85" s="1" t="s">
        <v>1544</v>
      </c>
      <c r="C85" s="1">
        <v>1204</v>
      </c>
      <c r="D85" s="1">
        <v>1207</v>
      </c>
      <c r="E85" s="1">
        <v>1209</v>
      </c>
      <c r="F85" s="1">
        <v>1228</v>
      </c>
      <c r="G85" s="1">
        <v>1220</v>
      </c>
      <c r="H85" s="1">
        <v>1220</v>
      </c>
      <c r="I85" s="1">
        <v>1220</v>
      </c>
      <c r="J85" s="1">
        <v>1220</v>
      </c>
      <c r="K85" s="1">
        <v>1220</v>
      </c>
      <c r="L85" s="1"/>
    </row>
    <row r="86" spans="1:12" x14ac:dyDescent="0.3">
      <c r="A86" s="1" t="s">
        <v>3</v>
      </c>
      <c r="B86" s="1" t="s">
        <v>1545</v>
      </c>
      <c r="C86" s="1">
        <v>613</v>
      </c>
      <c r="D86" s="1">
        <v>616</v>
      </c>
      <c r="E86" s="1">
        <v>616</v>
      </c>
      <c r="F86" s="1">
        <v>621</v>
      </c>
      <c r="G86" s="1">
        <v>626.1</v>
      </c>
      <c r="H86" s="1">
        <v>657.2</v>
      </c>
      <c r="I86" s="1">
        <v>0</v>
      </c>
      <c r="J86" s="1"/>
      <c r="K86" s="1"/>
      <c r="L86" s="1"/>
    </row>
    <row r="87" spans="1:12" x14ac:dyDescent="0.3">
      <c r="A87" s="1" t="s">
        <v>36</v>
      </c>
      <c r="B87" s="1" t="s">
        <v>1546</v>
      </c>
      <c r="C87" s="1">
        <v>1062</v>
      </c>
      <c r="D87" s="1">
        <v>1062</v>
      </c>
      <c r="E87" s="1">
        <v>1082</v>
      </c>
      <c r="F87" s="1">
        <v>1099</v>
      </c>
      <c r="G87" s="1">
        <v>1099.5</v>
      </c>
      <c r="H87" s="1">
        <v>1107.5</v>
      </c>
      <c r="I87" s="1">
        <v>1204.2</v>
      </c>
      <c r="J87" s="1">
        <v>1204.5999999999999</v>
      </c>
      <c r="K87" s="1">
        <v>1232.8</v>
      </c>
      <c r="L87" s="1"/>
    </row>
    <row r="88" spans="1:12" x14ac:dyDescent="0.3">
      <c r="A88" s="1" t="s">
        <v>6</v>
      </c>
      <c r="B88" s="1" t="s">
        <v>1547</v>
      </c>
      <c r="C88" s="1">
        <v>259</v>
      </c>
      <c r="D88" s="1">
        <v>263</v>
      </c>
      <c r="E88" s="1">
        <v>264</v>
      </c>
      <c r="F88" s="1">
        <v>281</v>
      </c>
      <c r="G88" s="1">
        <v>281.2</v>
      </c>
      <c r="H88" s="1">
        <v>0</v>
      </c>
      <c r="I88" s="1"/>
      <c r="J88" s="1"/>
      <c r="K88" s="1"/>
      <c r="L88" s="1"/>
    </row>
    <row r="89" spans="1:12" x14ac:dyDescent="0.3">
      <c r="A89" s="1" t="s">
        <v>5</v>
      </c>
      <c r="B89" s="1" t="s">
        <v>1548</v>
      </c>
      <c r="C89" s="1">
        <v>82</v>
      </c>
      <c r="D89" s="1">
        <v>83</v>
      </c>
      <c r="E89" s="1">
        <v>83</v>
      </c>
      <c r="F89" s="1">
        <v>0</v>
      </c>
      <c r="G89" s="1"/>
      <c r="H89" s="1"/>
      <c r="I89" s="1"/>
      <c r="J89" s="1"/>
      <c r="K89" s="1"/>
      <c r="L89" s="1"/>
    </row>
    <row r="90" spans="1:12" x14ac:dyDescent="0.3">
      <c r="A90" s="1" t="s">
        <v>40</v>
      </c>
      <c r="B90" s="1" t="s">
        <v>1549</v>
      </c>
      <c r="C90" s="1">
        <v>892</v>
      </c>
      <c r="D90" s="1">
        <v>892</v>
      </c>
      <c r="E90" s="1">
        <v>898</v>
      </c>
      <c r="F90" s="1">
        <v>912</v>
      </c>
      <c r="G90" s="1">
        <v>913</v>
      </c>
      <c r="H90" s="1">
        <v>966</v>
      </c>
      <c r="I90" s="1">
        <v>1101</v>
      </c>
      <c r="J90" s="1">
        <v>1102.5</v>
      </c>
      <c r="K90" s="1">
        <v>1430.3</v>
      </c>
      <c r="L90" s="1"/>
    </row>
    <row r="91" spans="1:12" x14ac:dyDescent="0.3">
      <c r="A91" s="111" t="s">
        <v>695</v>
      </c>
      <c r="B91" s="1" t="s">
        <v>1550</v>
      </c>
      <c r="C91" s="1">
        <v>25</v>
      </c>
      <c r="D91" s="1">
        <v>0</v>
      </c>
      <c r="E91" s="1"/>
      <c r="F91" s="1"/>
      <c r="G91" s="1"/>
      <c r="H91" s="1"/>
      <c r="I91" s="1"/>
      <c r="J91" s="1"/>
      <c r="K91" s="1"/>
      <c r="L91" s="1"/>
    </row>
    <row r="92" spans="1:12" x14ac:dyDescent="0.3">
      <c r="A92" s="104" t="s">
        <v>83</v>
      </c>
      <c r="B92" s="1" t="s">
        <v>1551</v>
      </c>
      <c r="C92" s="1">
        <v>32</v>
      </c>
      <c r="D92" s="1">
        <v>33</v>
      </c>
      <c r="E92" s="1">
        <v>0</v>
      </c>
      <c r="F92" s="1"/>
      <c r="G92" s="1"/>
      <c r="H92" s="1"/>
      <c r="I92" s="1"/>
      <c r="J92" s="1"/>
      <c r="K92" s="1"/>
      <c r="L92" s="1"/>
    </row>
    <row r="93" spans="1:12" x14ac:dyDescent="0.3">
      <c r="A93" s="107" t="s">
        <v>1552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1:12" x14ac:dyDescent="0.3">
      <c r="A94" s="1" t="s">
        <v>20</v>
      </c>
      <c r="B94" s="1" t="s">
        <v>21</v>
      </c>
      <c r="C94" s="1" t="s">
        <v>22</v>
      </c>
      <c r="D94" s="1" t="s">
        <v>23</v>
      </c>
      <c r="E94" s="1" t="s">
        <v>24</v>
      </c>
      <c r="F94" s="1" t="s">
        <v>25</v>
      </c>
      <c r="G94" s="1" t="s">
        <v>26</v>
      </c>
      <c r="H94" s="1" t="s">
        <v>27</v>
      </c>
      <c r="I94" s="1"/>
      <c r="J94" s="1"/>
      <c r="K94" s="1"/>
      <c r="L94" s="1"/>
    </row>
    <row r="95" spans="1:12" x14ac:dyDescent="0.3">
      <c r="A95" s="1" t="s">
        <v>2</v>
      </c>
      <c r="B95" s="1" t="s">
        <v>1553</v>
      </c>
      <c r="C95" s="1">
        <v>1204</v>
      </c>
      <c r="D95" s="1">
        <v>1127</v>
      </c>
      <c r="E95" s="1">
        <v>1127</v>
      </c>
      <c r="F95" s="1">
        <v>1127</v>
      </c>
      <c r="G95" s="1">
        <v>1127</v>
      </c>
      <c r="H95" s="1">
        <v>1127</v>
      </c>
      <c r="I95" s="1"/>
      <c r="J95" s="1"/>
      <c r="K95" s="1"/>
      <c r="L95" s="1"/>
    </row>
    <row r="96" spans="1:12" x14ac:dyDescent="0.3">
      <c r="A96" s="1" t="s">
        <v>2</v>
      </c>
      <c r="B96" s="1" t="s">
        <v>1554</v>
      </c>
      <c r="C96" s="1">
        <v>774</v>
      </c>
      <c r="D96" s="1">
        <v>787.6</v>
      </c>
      <c r="E96" s="1">
        <v>848.9</v>
      </c>
      <c r="F96" s="1">
        <v>928.7</v>
      </c>
      <c r="G96" s="1">
        <v>954.8</v>
      </c>
      <c r="H96" s="1">
        <v>0</v>
      </c>
      <c r="I96" s="1"/>
      <c r="J96" s="1"/>
      <c r="K96" s="1"/>
      <c r="L96" s="1"/>
    </row>
    <row r="97" spans="1:12" x14ac:dyDescent="0.3">
      <c r="A97" s="1" t="s">
        <v>3</v>
      </c>
      <c r="B97" s="1" t="s">
        <v>1555</v>
      </c>
      <c r="C97" s="1">
        <v>935</v>
      </c>
      <c r="D97" s="1">
        <v>993.8</v>
      </c>
      <c r="E97" s="1">
        <v>996.2</v>
      </c>
      <c r="F97" s="1">
        <v>1023.7</v>
      </c>
      <c r="G97" s="1">
        <v>1078.5</v>
      </c>
      <c r="H97" s="1">
        <v>1122</v>
      </c>
      <c r="I97" s="1"/>
      <c r="J97" s="1"/>
      <c r="K97" s="1"/>
      <c r="L97" s="1"/>
    </row>
    <row r="98" spans="1:12" x14ac:dyDescent="0.3">
      <c r="A98" s="1" t="s">
        <v>3</v>
      </c>
      <c r="B98" s="1" t="s">
        <v>1556</v>
      </c>
      <c r="C98" s="1">
        <v>786</v>
      </c>
      <c r="D98" s="1">
        <v>853.3</v>
      </c>
      <c r="E98" s="1">
        <v>857.7</v>
      </c>
      <c r="F98" s="1">
        <v>884.8</v>
      </c>
      <c r="G98" s="1">
        <v>974.5</v>
      </c>
      <c r="H98" s="1">
        <v>1210.5</v>
      </c>
      <c r="I98" s="1"/>
      <c r="J98" s="1"/>
      <c r="K98" s="1"/>
      <c r="L98" s="1"/>
    </row>
    <row r="99" spans="1:12" x14ac:dyDescent="0.3">
      <c r="A99" s="1" t="s">
        <v>36</v>
      </c>
      <c r="B99" s="1" t="s">
        <v>1557</v>
      </c>
      <c r="C99" s="1">
        <v>1574</v>
      </c>
      <c r="D99" s="1">
        <v>1127</v>
      </c>
      <c r="E99" s="1">
        <v>1127</v>
      </c>
      <c r="F99" s="1">
        <v>1127</v>
      </c>
      <c r="G99" s="1">
        <v>1127</v>
      </c>
      <c r="H99" s="1">
        <v>1127</v>
      </c>
      <c r="I99" s="1"/>
      <c r="J99" s="1"/>
      <c r="K99" s="1"/>
      <c r="L99" s="1"/>
    </row>
    <row r="100" spans="1:12" x14ac:dyDescent="0.3">
      <c r="A100" s="1" t="s">
        <v>6</v>
      </c>
      <c r="B100" s="1" t="s">
        <v>1558</v>
      </c>
      <c r="C100" s="1">
        <v>195</v>
      </c>
      <c r="D100" s="1">
        <v>221.4</v>
      </c>
      <c r="E100" s="1">
        <v>225</v>
      </c>
      <c r="F100" s="1">
        <v>0</v>
      </c>
      <c r="G100" s="1"/>
      <c r="H100" s="1"/>
      <c r="I100" s="1"/>
      <c r="J100" s="1"/>
      <c r="K100" s="1"/>
      <c r="L100" s="1"/>
    </row>
    <row r="101" spans="1:12" x14ac:dyDescent="0.3">
      <c r="A101" s="1" t="s">
        <v>5</v>
      </c>
      <c r="B101" s="1" t="s">
        <v>1559</v>
      </c>
      <c r="C101" s="1">
        <v>162</v>
      </c>
      <c r="D101" s="1">
        <v>271.60000000000002</v>
      </c>
      <c r="E101" s="1">
        <v>272.89999999999998</v>
      </c>
      <c r="F101" s="1">
        <v>318.60000000000002</v>
      </c>
      <c r="G101" s="1">
        <v>0</v>
      </c>
      <c r="H101" s="1"/>
      <c r="I101" s="1"/>
      <c r="J101" s="1"/>
      <c r="K101" s="1"/>
      <c r="L101" s="1"/>
    </row>
    <row r="102" spans="1:12" x14ac:dyDescent="0.3">
      <c r="A102" s="107" t="s">
        <v>1561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1:12" x14ac:dyDescent="0.3">
      <c r="A103" s="1" t="s">
        <v>20</v>
      </c>
      <c r="B103" s="1" t="s">
        <v>21</v>
      </c>
      <c r="C103" s="1" t="s">
        <v>22</v>
      </c>
      <c r="D103" s="1" t="s">
        <v>23</v>
      </c>
      <c r="E103" s="1" t="s">
        <v>24</v>
      </c>
      <c r="F103" s="1" t="s">
        <v>25</v>
      </c>
      <c r="G103" s="1"/>
      <c r="H103" s="1"/>
      <c r="I103" s="1"/>
      <c r="J103" s="1"/>
      <c r="K103" s="1"/>
      <c r="L103" s="1"/>
    </row>
    <row r="104" spans="1:12" x14ac:dyDescent="0.3">
      <c r="A104" s="1" t="s">
        <v>2</v>
      </c>
      <c r="B104" s="1" t="s">
        <v>1562</v>
      </c>
      <c r="C104" s="1">
        <v>1783</v>
      </c>
      <c r="D104" s="1">
        <v>1404</v>
      </c>
      <c r="E104" s="1">
        <v>1404</v>
      </c>
      <c r="F104" s="1">
        <v>1404</v>
      </c>
      <c r="G104" s="1"/>
      <c r="H104" s="1"/>
      <c r="I104" s="1"/>
      <c r="J104" s="1"/>
      <c r="K104" s="1"/>
      <c r="L104" s="1"/>
    </row>
    <row r="105" spans="1:12" x14ac:dyDescent="0.3">
      <c r="A105" s="1" t="s">
        <v>3</v>
      </c>
      <c r="B105" s="1" t="s">
        <v>1563</v>
      </c>
      <c r="C105" s="1">
        <v>896</v>
      </c>
      <c r="D105" s="1">
        <v>1212.7</v>
      </c>
      <c r="E105" s="1">
        <v>1289</v>
      </c>
      <c r="F105" s="1">
        <v>1407.4</v>
      </c>
      <c r="G105" s="1"/>
      <c r="H105" s="1"/>
      <c r="I105" s="1"/>
      <c r="J105" s="1"/>
      <c r="K105" s="1"/>
      <c r="L105" s="1"/>
    </row>
    <row r="106" spans="1:12" x14ac:dyDescent="0.3">
      <c r="A106" s="1" t="s">
        <v>36</v>
      </c>
      <c r="B106" s="1" t="s">
        <v>1564</v>
      </c>
      <c r="C106" s="1">
        <v>2552</v>
      </c>
      <c r="D106" s="1">
        <v>1404</v>
      </c>
      <c r="E106" s="1">
        <v>1404</v>
      </c>
      <c r="F106" s="1">
        <v>1404</v>
      </c>
      <c r="G106" s="1"/>
      <c r="H106" s="1"/>
      <c r="I106" s="1"/>
      <c r="J106" s="1"/>
      <c r="K106" s="1"/>
      <c r="L106" s="1"/>
    </row>
    <row r="107" spans="1:12" x14ac:dyDescent="0.3">
      <c r="A107" s="1" t="s">
        <v>6</v>
      </c>
      <c r="B107" s="1" t="s">
        <v>1565</v>
      </c>
      <c r="C107" s="1">
        <v>170</v>
      </c>
      <c r="D107" s="1">
        <v>230.7</v>
      </c>
      <c r="E107" s="1">
        <v>406.9</v>
      </c>
      <c r="F107" s="1">
        <v>0</v>
      </c>
      <c r="G107" s="1"/>
      <c r="H107" s="1"/>
      <c r="I107" s="1"/>
      <c r="J107" s="1"/>
      <c r="K107" s="1"/>
      <c r="L107" s="1"/>
    </row>
    <row r="108" spans="1:12" x14ac:dyDescent="0.3">
      <c r="A108" s="1" t="s">
        <v>5</v>
      </c>
      <c r="B108" s="1" t="s">
        <v>1566</v>
      </c>
      <c r="C108" s="1">
        <v>212</v>
      </c>
      <c r="D108" s="1">
        <v>537.70000000000005</v>
      </c>
      <c r="E108" s="1">
        <v>578.5</v>
      </c>
      <c r="F108" s="1">
        <v>733.7</v>
      </c>
      <c r="G108" s="1"/>
      <c r="H108" s="1"/>
      <c r="I108" s="1"/>
      <c r="J108" s="1"/>
      <c r="K108" s="1"/>
      <c r="L108" s="1"/>
    </row>
    <row r="109" spans="1:12" x14ac:dyDescent="0.3">
      <c r="A109" s="107" t="s">
        <v>1560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1:12" x14ac:dyDescent="0.3">
      <c r="A110" s="20" t="s">
        <v>20</v>
      </c>
      <c r="B110" s="20" t="s">
        <v>21</v>
      </c>
      <c r="C110" s="20" t="s">
        <v>22</v>
      </c>
      <c r="D110" s="20" t="s">
        <v>23</v>
      </c>
      <c r="E110" s="20" t="s">
        <v>24</v>
      </c>
      <c r="F110" s="20" t="s">
        <v>25</v>
      </c>
      <c r="G110" s="20" t="s">
        <v>26</v>
      </c>
      <c r="H110" s="20" t="s">
        <v>27</v>
      </c>
      <c r="I110" s="20" t="s">
        <v>28</v>
      </c>
      <c r="J110" s="20" t="s">
        <v>29</v>
      </c>
      <c r="K110" s="1"/>
      <c r="L110" s="1"/>
    </row>
    <row r="111" spans="1:12" x14ac:dyDescent="0.3">
      <c r="A111" s="1" t="s">
        <v>2</v>
      </c>
      <c r="B111" s="20" t="s">
        <v>1567</v>
      </c>
      <c r="C111" s="21">
        <v>1441</v>
      </c>
      <c r="D111" s="21">
        <v>1279</v>
      </c>
      <c r="E111" s="21">
        <v>1279</v>
      </c>
      <c r="F111" s="21">
        <v>1279</v>
      </c>
      <c r="G111" s="21">
        <v>1279</v>
      </c>
      <c r="H111" s="21">
        <v>1279</v>
      </c>
      <c r="I111" s="21">
        <v>1279</v>
      </c>
      <c r="J111" s="21">
        <v>1279</v>
      </c>
      <c r="K111" s="1"/>
      <c r="L111" s="1"/>
    </row>
    <row r="112" spans="1:12" x14ac:dyDescent="0.3">
      <c r="A112" s="1" t="s">
        <v>3</v>
      </c>
      <c r="B112" s="20" t="s">
        <v>1568</v>
      </c>
      <c r="C112" s="21">
        <v>914</v>
      </c>
      <c r="D112" s="21">
        <v>1043.4000000000001</v>
      </c>
      <c r="E112" s="21">
        <v>1044.8</v>
      </c>
      <c r="F112" s="21">
        <v>1049.9000000000001</v>
      </c>
      <c r="G112" s="21">
        <v>1059.5</v>
      </c>
      <c r="H112" s="21">
        <v>1125.2</v>
      </c>
      <c r="I112" s="21">
        <v>1277.5999999999999</v>
      </c>
      <c r="J112" s="21">
        <v>1323.5</v>
      </c>
      <c r="K112" s="1"/>
      <c r="L112" s="1"/>
    </row>
    <row r="113" spans="1:12" x14ac:dyDescent="0.3">
      <c r="A113" s="1" t="s">
        <v>36</v>
      </c>
      <c r="B113" s="20" t="s">
        <v>1569</v>
      </c>
      <c r="C113" s="21">
        <v>924</v>
      </c>
      <c r="D113" s="21">
        <v>928.1</v>
      </c>
      <c r="E113" s="21">
        <v>936.1</v>
      </c>
      <c r="F113" s="21">
        <v>947.2</v>
      </c>
      <c r="G113" s="21">
        <v>973.1</v>
      </c>
      <c r="H113" s="21">
        <v>994.7</v>
      </c>
      <c r="I113" s="21">
        <v>1173.0999999999999</v>
      </c>
      <c r="J113" s="21">
        <v>1910.2</v>
      </c>
      <c r="K113" s="1"/>
      <c r="L113" s="1"/>
    </row>
    <row r="114" spans="1:12" x14ac:dyDescent="0.3">
      <c r="A114" s="1" t="s">
        <v>6</v>
      </c>
      <c r="B114" s="20" t="s">
        <v>1570</v>
      </c>
      <c r="C114" s="21">
        <v>834</v>
      </c>
      <c r="D114" s="21">
        <v>841.5</v>
      </c>
      <c r="E114" s="21">
        <v>846.8</v>
      </c>
      <c r="F114" s="21">
        <v>852.9</v>
      </c>
      <c r="G114" s="21">
        <v>862.9</v>
      </c>
      <c r="H114" s="21">
        <v>868.1</v>
      </c>
      <c r="I114" s="21">
        <v>998.4</v>
      </c>
      <c r="J114" s="21">
        <v>0</v>
      </c>
      <c r="K114" s="1"/>
      <c r="L114" s="1"/>
    </row>
    <row r="115" spans="1:12" x14ac:dyDescent="0.3">
      <c r="A115" s="1" t="s">
        <v>5</v>
      </c>
      <c r="B115" s="20" t="s">
        <v>1571</v>
      </c>
      <c r="C115" s="21">
        <v>1333</v>
      </c>
      <c r="D115" s="21">
        <v>1279</v>
      </c>
      <c r="E115" s="21">
        <v>1279</v>
      </c>
      <c r="F115" s="21">
        <v>1279</v>
      </c>
      <c r="G115" s="21">
        <v>1279</v>
      </c>
      <c r="H115" s="21">
        <v>1279</v>
      </c>
      <c r="I115" s="21">
        <v>1279</v>
      </c>
      <c r="J115" s="21">
        <v>1279</v>
      </c>
      <c r="K115" s="1"/>
      <c r="L115" s="1"/>
    </row>
    <row r="116" spans="1:12" x14ac:dyDescent="0.3">
      <c r="A116" s="1" t="s">
        <v>6</v>
      </c>
      <c r="B116" s="20" t="s">
        <v>1572</v>
      </c>
      <c r="C116" s="21">
        <v>115</v>
      </c>
      <c r="D116" s="21">
        <v>119.3</v>
      </c>
      <c r="E116" s="21">
        <v>120.2</v>
      </c>
      <c r="F116" s="21">
        <v>131.5</v>
      </c>
      <c r="G116" s="21">
        <v>145.19999999999999</v>
      </c>
      <c r="H116" s="21">
        <v>0</v>
      </c>
      <c r="I116" s="1"/>
      <c r="J116" s="1"/>
      <c r="K116" s="1"/>
      <c r="L116" s="1"/>
    </row>
    <row r="117" spans="1:12" x14ac:dyDescent="0.3">
      <c r="A117" s="1" t="s">
        <v>5</v>
      </c>
      <c r="B117" s="20" t="s">
        <v>1573</v>
      </c>
      <c r="C117" s="21">
        <v>104</v>
      </c>
      <c r="D117" s="21">
        <v>107.4</v>
      </c>
      <c r="E117" s="21">
        <v>116.3</v>
      </c>
      <c r="F117" s="21">
        <v>117.3</v>
      </c>
      <c r="G117" s="21">
        <v>0</v>
      </c>
      <c r="H117" s="1"/>
      <c r="I117" s="1"/>
      <c r="J117" s="1"/>
      <c r="K117" s="1"/>
      <c r="L117" s="1"/>
    </row>
    <row r="118" spans="1:12" x14ac:dyDescent="0.3">
      <c r="A118" s="1" t="s">
        <v>40</v>
      </c>
      <c r="B118" s="20" t="s">
        <v>1574</v>
      </c>
      <c r="C118" s="21">
        <v>687</v>
      </c>
      <c r="D118" s="21">
        <v>693.9</v>
      </c>
      <c r="E118" s="21">
        <v>706.3</v>
      </c>
      <c r="F118" s="21">
        <v>711.7</v>
      </c>
      <c r="G118" s="21">
        <v>743.1</v>
      </c>
      <c r="H118" s="21">
        <v>771.9</v>
      </c>
      <c r="I118" s="21">
        <v>0</v>
      </c>
      <c r="J118" s="1"/>
      <c r="K118" s="1"/>
      <c r="L118" s="1"/>
    </row>
    <row r="119" spans="1:12" x14ac:dyDescent="0.3">
      <c r="A119" s="112" t="s">
        <v>415</v>
      </c>
      <c r="B119" s="20" t="s">
        <v>1575</v>
      </c>
      <c r="C119" s="21">
        <v>41</v>
      </c>
      <c r="D119" s="21">
        <v>41.6</v>
      </c>
      <c r="E119" s="21">
        <v>41.9</v>
      </c>
      <c r="F119" s="21">
        <v>0</v>
      </c>
      <c r="G119" s="1"/>
      <c r="H119" s="1"/>
      <c r="I119" s="1"/>
      <c r="J119" s="1"/>
      <c r="K119" s="1"/>
      <c r="L119" s="1"/>
    </row>
  </sheetData>
  <mergeCells count="12">
    <mergeCell ref="A1:L1"/>
    <mergeCell ref="A11:L11"/>
    <mergeCell ref="A20:L20"/>
    <mergeCell ref="A31:L31"/>
    <mergeCell ref="A43:L43"/>
    <mergeCell ref="A102:L102"/>
    <mergeCell ref="A109:L109"/>
    <mergeCell ref="A52:L52"/>
    <mergeCell ref="A63:L63"/>
    <mergeCell ref="A72:L72"/>
    <mergeCell ref="A81:L81"/>
    <mergeCell ref="A93:L93"/>
  </mergeCells>
  <conditionalFormatting sqref="A3:A10">
    <cfRule type="containsText" dxfId="665" priority="67" operator="containsText" text="Independent">
      <formula>NOT(ISERROR(SEARCH("Independent",A3)))</formula>
    </cfRule>
    <cfRule type="containsText" dxfId="664" priority="68" operator="containsText" text="Lib Dem">
      <formula>NOT(ISERROR(SEARCH("Lib Dem",A3)))</formula>
    </cfRule>
    <cfRule type="containsText" dxfId="663" priority="69" operator="containsText" text="Green">
      <formula>NOT(ISERROR(SEARCH("Green",A3)))</formula>
    </cfRule>
    <cfRule type="containsText" dxfId="662" priority="70" operator="containsText" text="Conservative">
      <formula>NOT(ISERROR(SEARCH("Conservative",A3)))</formula>
    </cfRule>
    <cfRule type="containsText" dxfId="661" priority="71" operator="containsText" text="Labour">
      <formula>NOT(ISERROR(SEARCH("Labour",A3)))</formula>
    </cfRule>
    <cfRule type="containsText" dxfId="660" priority="72" operator="containsText" text="SNP">
      <formula>NOT(ISERROR(SEARCH("SNP",A3)))</formula>
    </cfRule>
  </conditionalFormatting>
  <conditionalFormatting sqref="A13:A19">
    <cfRule type="containsText" dxfId="659" priority="61" operator="containsText" text="Independent">
      <formula>NOT(ISERROR(SEARCH("Independent",A13)))</formula>
    </cfRule>
    <cfRule type="containsText" dxfId="658" priority="62" operator="containsText" text="Lib Dem">
      <formula>NOT(ISERROR(SEARCH("Lib Dem",A13)))</formula>
    </cfRule>
    <cfRule type="containsText" dxfId="657" priority="63" operator="containsText" text="Green">
      <formula>NOT(ISERROR(SEARCH("Green",A13)))</formula>
    </cfRule>
    <cfRule type="containsText" dxfId="656" priority="64" operator="containsText" text="Conservative">
      <formula>NOT(ISERROR(SEARCH("Conservative",A13)))</formula>
    </cfRule>
    <cfRule type="containsText" dxfId="655" priority="65" operator="containsText" text="Labour">
      <formula>NOT(ISERROR(SEARCH("Labour",A13)))</formula>
    </cfRule>
    <cfRule type="containsText" dxfId="654" priority="66" operator="containsText" text="SNP">
      <formula>NOT(ISERROR(SEARCH("SNP",A13)))</formula>
    </cfRule>
  </conditionalFormatting>
  <conditionalFormatting sqref="A22:A30">
    <cfRule type="containsText" dxfId="653" priority="55" operator="containsText" text="Independent">
      <formula>NOT(ISERROR(SEARCH("Independent",A22)))</formula>
    </cfRule>
    <cfRule type="containsText" dxfId="652" priority="56" operator="containsText" text="Lib Dem">
      <formula>NOT(ISERROR(SEARCH("Lib Dem",A22)))</formula>
    </cfRule>
    <cfRule type="containsText" dxfId="651" priority="57" operator="containsText" text="Green">
      <formula>NOT(ISERROR(SEARCH("Green",A22)))</formula>
    </cfRule>
    <cfRule type="containsText" dxfId="650" priority="58" operator="containsText" text="Conservative">
      <formula>NOT(ISERROR(SEARCH("Conservative",A22)))</formula>
    </cfRule>
    <cfRule type="containsText" dxfId="649" priority="59" operator="containsText" text="Labour">
      <formula>NOT(ISERROR(SEARCH("Labour",A22)))</formula>
    </cfRule>
    <cfRule type="containsText" dxfId="648" priority="60" operator="containsText" text="SNP">
      <formula>NOT(ISERROR(SEARCH("SNP",A22)))</formula>
    </cfRule>
  </conditionalFormatting>
  <conditionalFormatting sqref="A33:A42">
    <cfRule type="containsText" dxfId="647" priority="49" operator="containsText" text="Independent">
      <formula>NOT(ISERROR(SEARCH("Independent",A33)))</formula>
    </cfRule>
    <cfRule type="containsText" dxfId="646" priority="50" operator="containsText" text="Lib Dem">
      <formula>NOT(ISERROR(SEARCH("Lib Dem",A33)))</formula>
    </cfRule>
    <cfRule type="containsText" dxfId="645" priority="51" operator="containsText" text="Green">
      <formula>NOT(ISERROR(SEARCH("Green",A33)))</formula>
    </cfRule>
    <cfRule type="containsText" dxfId="644" priority="52" operator="containsText" text="Conservative">
      <formula>NOT(ISERROR(SEARCH("Conservative",A33)))</formula>
    </cfRule>
    <cfRule type="containsText" dxfId="643" priority="53" operator="containsText" text="Labour">
      <formula>NOT(ISERROR(SEARCH("Labour",A33)))</formula>
    </cfRule>
    <cfRule type="containsText" dxfId="642" priority="54" operator="containsText" text="SNP">
      <formula>NOT(ISERROR(SEARCH("SNP",A33)))</formula>
    </cfRule>
  </conditionalFormatting>
  <conditionalFormatting sqref="A45:A51">
    <cfRule type="containsText" dxfId="641" priority="43" operator="containsText" text="Independent">
      <formula>NOT(ISERROR(SEARCH("Independent",A45)))</formula>
    </cfRule>
    <cfRule type="containsText" dxfId="640" priority="44" operator="containsText" text="Lib Dem">
      <formula>NOT(ISERROR(SEARCH("Lib Dem",A45)))</formula>
    </cfRule>
    <cfRule type="containsText" dxfId="639" priority="45" operator="containsText" text="Green">
      <formula>NOT(ISERROR(SEARCH("Green",A45)))</formula>
    </cfRule>
    <cfRule type="containsText" dxfId="638" priority="46" operator="containsText" text="Conservative">
      <formula>NOT(ISERROR(SEARCH("Conservative",A45)))</formula>
    </cfRule>
    <cfRule type="containsText" dxfId="637" priority="47" operator="containsText" text="Labour">
      <formula>NOT(ISERROR(SEARCH("Labour",A45)))</formula>
    </cfRule>
    <cfRule type="containsText" dxfId="636" priority="48" operator="containsText" text="SNP">
      <formula>NOT(ISERROR(SEARCH("SNP",A45)))</formula>
    </cfRule>
  </conditionalFormatting>
  <conditionalFormatting sqref="A54:A62">
    <cfRule type="containsText" dxfId="635" priority="37" operator="containsText" text="Independent">
      <formula>NOT(ISERROR(SEARCH("Independent",A54)))</formula>
    </cfRule>
    <cfRule type="containsText" dxfId="634" priority="38" operator="containsText" text="Lib Dem">
      <formula>NOT(ISERROR(SEARCH("Lib Dem",A54)))</formula>
    </cfRule>
    <cfRule type="containsText" dxfId="633" priority="39" operator="containsText" text="Green">
      <formula>NOT(ISERROR(SEARCH("Green",A54)))</formula>
    </cfRule>
    <cfRule type="containsText" dxfId="632" priority="40" operator="containsText" text="Conservative">
      <formula>NOT(ISERROR(SEARCH("Conservative",A54)))</formula>
    </cfRule>
    <cfRule type="containsText" dxfId="631" priority="41" operator="containsText" text="Labour">
      <formula>NOT(ISERROR(SEARCH("Labour",A54)))</formula>
    </cfRule>
    <cfRule type="containsText" dxfId="630" priority="42" operator="containsText" text="SNP">
      <formula>NOT(ISERROR(SEARCH("SNP",A54)))</formula>
    </cfRule>
  </conditionalFormatting>
  <conditionalFormatting sqref="A65:A71">
    <cfRule type="containsText" dxfId="629" priority="31" operator="containsText" text="Independent">
      <formula>NOT(ISERROR(SEARCH("Independent",A65)))</formula>
    </cfRule>
    <cfRule type="containsText" dxfId="628" priority="32" operator="containsText" text="Lib Dem">
      <formula>NOT(ISERROR(SEARCH("Lib Dem",A65)))</formula>
    </cfRule>
    <cfRule type="containsText" dxfId="627" priority="33" operator="containsText" text="Green">
      <formula>NOT(ISERROR(SEARCH("Green",A65)))</formula>
    </cfRule>
    <cfRule type="containsText" dxfId="626" priority="34" operator="containsText" text="Conservative">
      <formula>NOT(ISERROR(SEARCH("Conservative",A65)))</formula>
    </cfRule>
    <cfRule type="containsText" dxfId="625" priority="35" operator="containsText" text="Labour">
      <formula>NOT(ISERROR(SEARCH("Labour",A65)))</formula>
    </cfRule>
    <cfRule type="containsText" dxfId="624" priority="36" operator="containsText" text="SNP">
      <formula>NOT(ISERROR(SEARCH("SNP",A65)))</formula>
    </cfRule>
  </conditionalFormatting>
  <conditionalFormatting sqref="A74:A80">
    <cfRule type="containsText" dxfId="623" priority="25" operator="containsText" text="Independent">
      <formula>NOT(ISERROR(SEARCH("Independent",A74)))</formula>
    </cfRule>
    <cfRule type="containsText" dxfId="622" priority="26" operator="containsText" text="Lib Dem">
      <formula>NOT(ISERROR(SEARCH("Lib Dem",A74)))</formula>
    </cfRule>
    <cfRule type="containsText" dxfId="621" priority="27" operator="containsText" text="Green">
      <formula>NOT(ISERROR(SEARCH("Green",A74)))</formula>
    </cfRule>
    <cfRule type="containsText" dxfId="620" priority="28" operator="containsText" text="Conservative">
      <formula>NOT(ISERROR(SEARCH("Conservative",A74)))</formula>
    </cfRule>
    <cfRule type="containsText" dxfId="619" priority="29" operator="containsText" text="Labour">
      <formula>NOT(ISERROR(SEARCH("Labour",A74)))</formula>
    </cfRule>
    <cfRule type="containsText" dxfId="618" priority="30" operator="containsText" text="SNP">
      <formula>NOT(ISERROR(SEARCH("SNP",A74)))</formula>
    </cfRule>
  </conditionalFormatting>
  <conditionalFormatting sqref="A83:A92">
    <cfRule type="containsText" dxfId="617" priority="19" operator="containsText" text="Independent">
      <formula>NOT(ISERROR(SEARCH("Independent",A83)))</formula>
    </cfRule>
    <cfRule type="containsText" dxfId="616" priority="20" operator="containsText" text="Lib Dem">
      <formula>NOT(ISERROR(SEARCH("Lib Dem",A83)))</formula>
    </cfRule>
    <cfRule type="containsText" dxfId="615" priority="21" operator="containsText" text="Green">
      <formula>NOT(ISERROR(SEARCH("Green",A83)))</formula>
    </cfRule>
    <cfRule type="containsText" dxfId="614" priority="22" operator="containsText" text="Conservative">
      <formula>NOT(ISERROR(SEARCH("Conservative",A83)))</formula>
    </cfRule>
    <cfRule type="containsText" dxfId="613" priority="23" operator="containsText" text="Labour">
      <formula>NOT(ISERROR(SEARCH("Labour",A83)))</formula>
    </cfRule>
    <cfRule type="containsText" dxfId="612" priority="24" operator="containsText" text="SNP">
      <formula>NOT(ISERROR(SEARCH("SNP",A83)))</formula>
    </cfRule>
  </conditionalFormatting>
  <conditionalFormatting sqref="A95:A101">
    <cfRule type="containsText" dxfId="611" priority="13" operator="containsText" text="Independent">
      <formula>NOT(ISERROR(SEARCH("Independent",A95)))</formula>
    </cfRule>
    <cfRule type="containsText" dxfId="610" priority="14" operator="containsText" text="Lib Dem">
      <formula>NOT(ISERROR(SEARCH("Lib Dem",A95)))</formula>
    </cfRule>
    <cfRule type="containsText" dxfId="609" priority="15" operator="containsText" text="Green">
      <formula>NOT(ISERROR(SEARCH("Green",A95)))</formula>
    </cfRule>
    <cfRule type="containsText" dxfId="608" priority="16" operator="containsText" text="Conservative">
      <formula>NOT(ISERROR(SEARCH("Conservative",A95)))</formula>
    </cfRule>
    <cfRule type="containsText" dxfId="607" priority="17" operator="containsText" text="Labour">
      <formula>NOT(ISERROR(SEARCH("Labour",A95)))</formula>
    </cfRule>
    <cfRule type="containsText" dxfId="606" priority="18" operator="containsText" text="SNP">
      <formula>NOT(ISERROR(SEARCH("SNP",A95)))</formula>
    </cfRule>
  </conditionalFormatting>
  <conditionalFormatting sqref="A104:A108">
    <cfRule type="containsText" dxfId="605" priority="7" operator="containsText" text="Independent">
      <formula>NOT(ISERROR(SEARCH("Independent",A104)))</formula>
    </cfRule>
    <cfRule type="containsText" dxfId="604" priority="8" operator="containsText" text="Lib Dem">
      <formula>NOT(ISERROR(SEARCH("Lib Dem",A104)))</formula>
    </cfRule>
    <cfRule type="containsText" dxfId="603" priority="9" operator="containsText" text="Green">
      <formula>NOT(ISERROR(SEARCH("Green",A104)))</formula>
    </cfRule>
    <cfRule type="containsText" dxfId="602" priority="10" operator="containsText" text="Conservative">
      <formula>NOT(ISERROR(SEARCH("Conservative",A104)))</formula>
    </cfRule>
    <cfRule type="containsText" dxfId="601" priority="11" operator="containsText" text="Labour">
      <formula>NOT(ISERROR(SEARCH("Labour",A104)))</formula>
    </cfRule>
    <cfRule type="containsText" dxfId="600" priority="12" operator="containsText" text="SNP">
      <formula>NOT(ISERROR(SEARCH("SNP",A104)))</formula>
    </cfRule>
  </conditionalFormatting>
  <conditionalFormatting sqref="A111:A119">
    <cfRule type="containsText" dxfId="599" priority="1" operator="containsText" text="Independent">
      <formula>NOT(ISERROR(SEARCH("Independent",A111)))</formula>
    </cfRule>
    <cfRule type="containsText" dxfId="598" priority="2" operator="containsText" text="Lib Dem">
      <formula>NOT(ISERROR(SEARCH("Lib Dem",A111)))</formula>
    </cfRule>
    <cfRule type="containsText" dxfId="597" priority="3" operator="containsText" text="Green">
      <formula>NOT(ISERROR(SEARCH("Green",A111)))</formula>
    </cfRule>
    <cfRule type="containsText" dxfId="596" priority="4" operator="containsText" text="Conservative">
      <formula>NOT(ISERROR(SEARCH("Conservative",A111)))</formula>
    </cfRule>
    <cfRule type="containsText" dxfId="595" priority="5" operator="containsText" text="Labour">
      <formula>NOT(ISERROR(SEARCH("Labour",A111)))</formula>
    </cfRule>
    <cfRule type="containsText" dxfId="594" priority="6" operator="containsText" text="SNP">
      <formula>NOT(ISERROR(SEARCH("SNP",A111)))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FB96-D293-41F3-B172-BBBEEDDC4EAF}">
  <dimension ref="A1:L97"/>
  <sheetViews>
    <sheetView topLeftCell="A83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19" bestFit="1" customWidth="1"/>
  </cols>
  <sheetData>
    <row r="1" spans="1:12" x14ac:dyDescent="0.3">
      <c r="A1" s="107" t="s">
        <v>1053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/>
      <c r="K2" s="1"/>
      <c r="L2" s="1"/>
    </row>
    <row r="3" spans="1:12" x14ac:dyDescent="0.3">
      <c r="A3" s="1" t="s">
        <v>2</v>
      </c>
      <c r="B3" s="1" t="s">
        <v>1045</v>
      </c>
      <c r="C3" s="1">
        <v>1160</v>
      </c>
      <c r="D3" s="1">
        <v>1153</v>
      </c>
      <c r="E3" s="1">
        <v>1153</v>
      </c>
      <c r="F3" s="1">
        <v>1153</v>
      </c>
      <c r="G3" s="1">
        <v>1153</v>
      </c>
      <c r="H3" s="1">
        <v>1153</v>
      </c>
      <c r="I3" s="1">
        <v>1153</v>
      </c>
      <c r="J3" s="1"/>
      <c r="K3" s="1"/>
      <c r="L3" s="1"/>
    </row>
    <row r="4" spans="1:12" x14ac:dyDescent="0.3">
      <c r="A4" s="1" t="s">
        <v>36</v>
      </c>
      <c r="B4" s="1" t="s">
        <v>1046</v>
      </c>
      <c r="C4" s="1">
        <v>1036</v>
      </c>
      <c r="D4" s="1">
        <v>1036.2</v>
      </c>
      <c r="E4" s="1">
        <v>1040.2</v>
      </c>
      <c r="F4" s="1">
        <v>1097.2</v>
      </c>
      <c r="G4" s="1">
        <v>1115.3</v>
      </c>
      <c r="H4" s="1">
        <v>1123.3</v>
      </c>
      <c r="I4" s="1">
        <v>1928.3</v>
      </c>
      <c r="J4" s="1"/>
      <c r="K4" s="1"/>
      <c r="L4" s="1"/>
    </row>
    <row r="5" spans="1:12" x14ac:dyDescent="0.3">
      <c r="A5" s="1" t="s">
        <v>36</v>
      </c>
      <c r="B5" s="1" t="s">
        <v>1047</v>
      </c>
      <c r="C5" s="1">
        <v>984</v>
      </c>
      <c r="D5" s="1">
        <v>984.2</v>
      </c>
      <c r="E5" s="1">
        <v>987.2</v>
      </c>
      <c r="F5" s="1">
        <v>1003.2</v>
      </c>
      <c r="G5" s="1">
        <v>1018.2</v>
      </c>
      <c r="H5" s="1">
        <v>1030.2</v>
      </c>
      <c r="I5" s="1">
        <v>0</v>
      </c>
      <c r="J5" s="1"/>
      <c r="K5" s="1"/>
      <c r="L5" s="1"/>
    </row>
    <row r="6" spans="1:12" x14ac:dyDescent="0.3">
      <c r="A6" s="1" t="s">
        <v>5</v>
      </c>
      <c r="B6" s="1" t="s">
        <v>1048</v>
      </c>
      <c r="C6" s="1">
        <v>768</v>
      </c>
      <c r="D6" s="1">
        <v>769.2</v>
      </c>
      <c r="E6" s="1">
        <v>783.2</v>
      </c>
      <c r="F6" s="1">
        <v>820.2</v>
      </c>
      <c r="G6" s="1">
        <v>981.4</v>
      </c>
      <c r="H6" s="1">
        <v>1073.0999999999999</v>
      </c>
      <c r="I6" s="1">
        <v>1192.2</v>
      </c>
      <c r="J6" s="1"/>
      <c r="K6" s="1"/>
      <c r="L6" s="1"/>
    </row>
    <row r="7" spans="1:12" x14ac:dyDescent="0.3">
      <c r="A7" s="1" t="s">
        <v>3</v>
      </c>
      <c r="B7" s="1" t="s">
        <v>1049</v>
      </c>
      <c r="C7" s="1">
        <v>201</v>
      </c>
      <c r="D7" s="1">
        <v>201.5</v>
      </c>
      <c r="E7" s="1">
        <v>205.5</v>
      </c>
      <c r="F7" s="1">
        <v>224.6</v>
      </c>
      <c r="G7" s="1">
        <v>0</v>
      </c>
      <c r="H7" s="1"/>
      <c r="I7" s="1"/>
      <c r="J7" s="1"/>
      <c r="K7" s="1"/>
      <c r="L7" s="1"/>
    </row>
    <row r="8" spans="1:12" x14ac:dyDescent="0.3">
      <c r="A8" s="1" t="s">
        <v>6</v>
      </c>
      <c r="B8" s="1" t="s">
        <v>1050</v>
      </c>
      <c r="C8" s="1">
        <v>218</v>
      </c>
      <c r="D8" s="1">
        <v>221.3</v>
      </c>
      <c r="E8" s="1">
        <v>238.4</v>
      </c>
      <c r="F8" s="1">
        <v>262.60000000000002</v>
      </c>
      <c r="G8" s="1">
        <v>332.8</v>
      </c>
      <c r="H8" s="1">
        <v>0</v>
      </c>
      <c r="I8" s="1"/>
      <c r="J8" s="1"/>
      <c r="K8" s="1"/>
      <c r="L8" s="1"/>
    </row>
    <row r="9" spans="1:12" x14ac:dyDescent="0.3">
      <c r="A9" s="1" t="s">
        <v>40</v>
      </c>
      <c r="B9" s="1" t="s">
        <v>1051</v>
      </c>
      <c r="C9" s="1">
        <v>170</v>
      </c>
      <c r="D9" s="1">
        <v>170.6</v>
      </c>
      <c r="E9" s="1">
        <v>190.6</v>
      </c>
      <c r="F9" s="1">
        <v>0</v>
      </c>
      <c r="G9" s="1"/>
      <c r="H9" s="1"/>
      <c r="I9" s="1"/>
      <c r="J9" s="1"/>
      <c r="K9" s="1"/>
      <c r="L9" s="1"/>
    </row>
    <row r="10" spans="1:12" x14ac:dyDescent="0.3">
      <c r="A10" s="1" t="s">
        <v>40</v>
      </c>
      <c r="B10" s="1" t="s">
        <v>1052</v>
      </c>
      <c r="C10" s="1">
        <v>73</v>
      </c>
      <c r="D10" s="1">
        <v>73.099999999999994</v>
      </c>
      <c r="E10" s="1">
        <v>0</v>
      </c>
      <c r="F10" s="1"/>
      <c r="G10" s="1"/>
      <c r="H10" s="1"/>
      <c r="I10" s="1"/>
      <c r="J10" s="1"/>
      <c r="K10" s="1"/>
      <c r="L10" s="1"/>
    </row>
    <row r="11" spans="1:12" x14ac:dyDescent="0.3">
      <c r="A11" s="107" t="s">
        <v>1060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26</v>
      </c>
      <c r="H12" s="1"/>
      <c r="I12" s="1"/>
      <c r="J12" s="1"/>
      <c r="K12" s="1"/>
      <c r="L12" s="1"/>
    </row>
    <row r="13" spans="1:12" x14ac:dyDescent="0.3">
      <c r="A13" s="1" t="s">
        <v>2</v>
      </c>
      <c r="B13" s="1" t="s">
        <v>1055</v>
      </c>
      <c r="C13" s="1">
        <v>960</v>
      </c>
      <c r="D13" s="1">
        <v>971.7</v>
      </c>
      <c r="E13" s="1">
        <v>1442.7</v>
      </c>
      <c r="F13" s="1">
        <v>1199</v>
      </c>
      <c r="G13" s="1">
        <v>1199</v>
      </c>
      <c r="H13" s="1"/>
      <c r="I13" s="1"/>
      <c r="J13" s="1"/>
      <c r="K13" s="1"/>
      <c r="L13" s="1"/>
    </row>
    <row r="14" spans="1:12" x14ac:dyDescent="0.3">
      <c r="A14" s="1" t="s">
        <v>2</v>
      </c>
      <c r="B14" s="1" t="s">
        <v>1056</v>
      </c>
      <c r="C14" s="1">
        <v>585</v>
      </c>
      <c r="D14" s="1">
        <v>590.70000000000005</v>
      </c>
      <c r="E14" s="1">
        <v>0</v>
      </c>
      <c r="F14" s="1"/>
      <c r="G14" s="1"/>
      <c r="H14" s="1"/>
      <c r="I14" s="1"/>
      <c r="J14" s="1"/>
      <c r="K14" s="1"/>
      <c r="L14" s="1"/>
    </row>
    <row r="15" spans="1:12" x14ac:dyDescent="0.3">
      <c r="A15" s="1" t="s">
        <v>36</v>
      </c>
      <c r="B15" s="1" t="s">
        <v>1057</v>
      </c>
      <c r="C15" s="1">
        <v>1804</v>
      </c>
      <c r="D15" s="1">
        <v>1199</v>
      </c>
      <c r="E15" s="1">
        <v>1199</v>
      </c>
      <c r="F15" s="1">
        <v>1199</v>
      </c>
      <c r="G15" s="1">
        <v>1199</v>
      </c>
      <c r="H15" s="1"/>
      <c r="I15" s="1"/>
      <c r="J15" s="1"/>
      <c r="K15" s="1"/>
      <c r="L15" s="1"/>
    </row>
    <row r="16" spans="1:12" x14ac:dyDescent="0.3">
      <c r="A16" s="1" t="s">
        <v>5</v>
      </c>
      <c r="B16" s="1" t="s">
        <v>1058</v>
      </c>
      <c r="C16" s="1">
        <v>650</v>
      </c>
      <c r="D16" s="1">
        <v>881.7</v>
      </c>
      <c r="E16" s="1">
        <v>931.1</v>
      </c>
      <c r="F16" s="1">
        <v>1003.5</v>
      </c>
      <c r="G16" s="1">
        <v>0</v>
      </c>
      <c r="H16" s="1"/>
      <c r="I16" s="1"/>
      <c r="J16" s="1"/>
      <c r="K16" s="1"/>
      <c r="L16" s="1"/>
    </row>
    <row r="17" spans="1:12" x14ac:dyDescent="0.3">
      <c r="A17" s="1" t="s">
        <v>40</v>
      </c>
      <c r="B17" s="1" t="s">
        <v>1059</v>
      </c>
      <c r="C17" s="1">
        <v>793</v>
      </c>
      <c r="D17" s="1">
        <v>970.4</v>
      </c>
      <c r="E17" s="1">
        <v>1013.7</v>
      </c>
      <c r="F17" s="1">
        <v>1093.4000000000001</v>
      </c>
      <c r="G17" s="1">
        <v>1701.3</v>
      </c>
      <c r="H17" s="1"/>
      <c r="I17" s="1"/>
      <c r="J17" s="1"/>
      <c r="K17" s="1"/>
      <c r="L17" s="1"/>
    </row>
    <row r="18" spans="1:12" x14ac:dyDescent="0.3">
      <c r="A18" s="107" t="s">
        <v>1069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x14ac:dyDescent="0.3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26</v>
      </c>
      <c r="H19" s="1" t="s">
        <v>27</v>
      </c>
      <c r="I19" s="1" t="s">
        <v>28</v>
      </c>
      <c r="J19" s="1"/>
      <c r="K19" s="1"/>
      <c r="L19" s="1"/>
    </row>
    <row r="20" spans="1:12" x14ac:dyDescent="0.3">
      <c r="A20" s="1" t="s">
        <v>2</v>
      </c>
      <c r="B20" s="1" t="s">
        <v>1061</v>
      </c>
      <c r="C20" s="1">
        <v>907</v>
      </c>
      <c r="D20" s="1">
        <v>907</v>
      </c>
      <c r="E20" s="1">
        <v>907</v>
      </c>
      <c r="F20" s="1">
        <v>907</v>
      </c>
      <c r="G20" s="1">
        <v>907</v>
      </c>
      <c r="H20" s="1">
        <v>907</v>
      </c>
      <c r="I20" s="1">
        <v>907</v>
      </c>
      <c r="J20" s="1"/>
      <c r="K20" s="1"/>
      <c r="L20" s="1"/>
    </row>
    <row r="21" spans="1:12" x14ac:dyDescent="0.3">
      <c r="A21" s="1" t="s">
        <v>2</v>
      </c>
      <c r="B21" s="1" t="s">
        <v>1062</v>
      </c>
      <c r="C21" s="1">
        <v>523</v>
      </c>
      <c r="D21" s="1">
        <v>530.4</v>
      </c>
      <c r="E21" s="1">
        <v>558.9</v>
      </c>
      <c r="F21" s="1">
        <v>597.70000000000005</v>
      </c>
      <c r="G21" s="1">
        <v>647.29999999999995</v>
      </c>
      <c r="H21" s="1">
        <v>0</v>
      </c>
      <c r="I21" s="1"/>
      <c r="J21" s="1"/>
      <c r="K21" s="1"/>
      <c r="L21" s="1"/>
    </row>
    <row r="22" spans="1:12" x14ac:dyDescent="0.3">
      <c r="A22" s="1" t="s">
        <v>36</v>
      </c>
      <c r="B22" s="1" t="s">
        <v>1063</v>
      </c>
      <c r="C22" s="1">
        <v>1292</v>
      </c>
      <c r="D22" s="1">
        <v>907</v>
      </c>
      <c r="E22" s="1">
        <v>907</v>
      </c>
      <c r="F22" s="1">
        <v>907</v>
      </c>
      <c r="G22" s="1">
        <v>907</v>
      </c>
      <c r="H22" s="1">
        <v>907</v>
      </c>
      <c r="I22" s="1">
        <v>907</v>
      </c>
      <c r="J22" s="1"/>
      <c r="K22" s="1"/>
      <c r="L22" s="1"/>
    </row>
    <row r="23" spans="1:12" x14ac:dyDescent="0.3">
      <c r="A23" s="1" t="s">
        <v>5</v>
      </c>
      <c r="B23" s="1" t="s">
        <v>1064</v>
      </c>
      <c r="C23" s="1">
        <v>249</v>
      </c>
      <c r="D23" s="1">
        <v>316</v>
      </c>
      <c r="E23" s="1">
        <v>369.2</v>
      </c>
      <c r="F23" s="1">
        <v>0</v>
      </c>
      <c r="G23" s="1"/>
      <c r="H23" s="1"/>
      <c r="I23" s="1"/>
      <c r="J23" s="1"/>
      <c r="K23" s="1"/>
      <c r="L23" s="1"/>
    </row>
    <row r="24" spans="1:12" x14ac:dyDescent="0.3">
      <c r="A24" s="1" t="s">
        <v>3</v>
      </c>
      <c r="B24" s="1" t="s">
        <v>1065</v>
      </c>
      <c r="C24" s="1">
        <v>167</v>
      </c>
      <c r="D24" s="1">
        <v>188.5</v>
      </c>
      <c r="E24" s="1">
        <v>0</v>
      </c>
      <c r="F24" s="1"/>
      <c r="G24" s="1"/>
      <c r="H24" s="1"/>
      <c r="I24" s="1"/>
      <c r="J24" s="1"/>
      <c r="K24" s="1"/>
      <c r="L24" s="1"/>
    </row>
    <row r="25" spans="1:12" x14ac:dyDescent="0.3">
      <c r="A25" s="1" t="s">
        <v>40</v>
      </c>
      <c r="B25" s="1" t="s">
        <v>1066</v>
      </c>
      <c r="C25" s="1">
        <v>539</v>
      </c>
      <c r="D25" s="1">
        <v>612.9</v>
      </c>
      <c r="E25" s="1">
        <v>640.29999999999995</v>
      </c>
      <c r="F25" s="1">
        <v>732.4</v>
      </c>
      <c r="G25" s="1">
        <v>916.2</v>
      </c>
      <c r="H25" s="1">
        <v>907</v>
      </c>
      <c r="I25" s="1">
        <v>907</v>
      </c>
      <c r="J25" s="1"/>
      <c r="K25" s="1"/>
      <c r="L25" s="1"/>
    </row>
    <row r="26" spans="1:12" x14ac:dyDescent="0.3">
      <c r="A26" s="1" t="s">
        <v>40</v>
      </c>
      <c r="B26" s="1" t="s">
        <v>1067</v>
      </c>
      <c r="C26" s="1">
        <v>460</v>
      </c>
      <c r="D26" s="1">
        <v>517.79999999999995</v>
      </c>
      <c r="E26" s="1">
        <v>532.4</v>
      </c>
      <c r="F26" s="1">
        <v>592.4</v>
      </c>
      <c r="G26" s="1">
        <v>753.1</v>
      </c>
      <c r="H26" s="1">
        <v>757</v>
      </c>
      <c r="I26" s="1">
        <v>988.3</v>
      </c>
      <c r="J26" s="1"/>
      <c r="K26" s="1"/>
      <c r="L26" s="1"/>
    </row>
    <row r="27" spans="1:12" x14ac:dyDescent="0.3">
      <c r="A27" s="1" t="s">
        <v>40</v>
      </c>
      <c r="B27" s="1" t="s">
        <v>1068</v>
      </c>
      <c r="C27" s="1">
        <v>396</v>
      </c>
      <c r="D27" s="1">
        <v>441.3</v>
      </c>
      <c r="E27" s="1">
        <v>462.1</v>
      </c>
      <c r="F27" s="1">
        <v>522</v>
      </c>
      <c r="G27" s="1">
        <v>0</v>
      </c>
      <c r="H27" s="1"/>
      <c r="I27" s="1"/>
      <c r="J27" s="1"/>
      <c r="K27" s="1"/>
      <c r="L27" s="1"/>
    </row>
    <row r="28" spans="1:12" x14ac:dyDescent="0.3">
      <c r="A28" s="107" t="s">
        <v>1080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x14ac:dyDescent="0.3">
      <c r="A29" s="1" t="s">
        <v>20</v>
      </c>
      <c r="B29" s="1" t="s">
        <v>21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26</v>
      </c>
      <c r="H29" s="1" t="s">
        <v>27</v>
      </c>
      <c r="I29" s="1" t="s">
        <v>28</v>
      </c>
      <c r="J29" s="1" t="s">
        <v>29</v>
      </c>
      <c r="K29" s="1" t="s">
        <v>30</v>
      </c>
      <c r="L29" s="1"/>
    </row>
    <row r="30" spans="1:12" x14ac:dyDescent="0.3">
      <c r="A30" s="1" t="s">
        <v>2</v>
      </c>
      <c r="B30" s="1" t="s">
        <v>1071</v>
      </c>
      <c r="C30" s="1">
        <v>888</v>
      </c>
      <c r="D30" s="1">
        <v>888.9</v>
      </c>
      <c r="E30" s="1">
        <v>940.8</v>
      </c>
      <c r="F30" s="1">
        <v>956</v>
      </c>
      <c r="G30" s="1">
        <v>983</v>
      </c>
      <c r="H30" s="1">
        <v>1031</v>
      </c>
      <c r="I30" s="1">
        <v>1002</v>
      </c>
      <c r="J30" s="1">
        <v>1002</v>
      </c>
      <c r="K30" s="1">
        <v>1002</v>
      </c>
      <c r="L30" s="1"/>
    </row>
    <row r="31" spans="1:12" x14ac:dyDescent="0.3">
      <c r="A31" s="1" t="s">
        <v>36</v>
      </c>
      <c r="B31" s="1" t="s">
        <v>1072</v>
      </c>
      <c r="C31" s="1">
        <v>1081</v>
      </c>
      <c r="D31" s="1">
        <v>1002</v>
      </c>
      <c r="E31" s="1">
        <v>1002</v>
      </c>
      <c r="F31" s="1">
        <v>1002</v>
      </c>
      <c r="G31" s="1">
        <v>1002</v>
      </c>
      <c r="H31" s="1">
        <v>1002</v>
      </c>
      <c r="I31" s="1">
        <v>1002</v>
      </c>
      <c r="J31" s="1">
        <v>1002</v>
      </c>
      <c r="K31" s="1">
        <v>1002</v>
      </c>
      <c r="L31" s="1"/>
    </row>
    <row r="32" spans="1:12" x14ac:dyDescent="0.3">
      <c r="A32" s="1" t="s">
        <v>36</v>
      </c>
      <c r="B32" s="1" t="s">
        <v>1073</v>
      </c>
      <c r="C32" s="1">
        <v>606</v>
      </c>
      <c r="D32" s="1">
        <v>660.6</v>
      </c>
      <c r="E32" s="1">
        <v>662.9</v>
      </c>
      <c r="F32" s="1">
        <v>675</v>
      </c>
      <c r="G32" s="1">
        <v>694.3</v>
      </c>
      <c r="H32" s="1">
        <v>712.5</v>
      </c>
      <c r="I32" s="1">
        <v>713.4</v>
      </c>
      <c r="J32" s="1">
        <v>762.7</v>
      </c>
      <c r="K32" s="1">
        <v>0</v>
      </c>
      <c r="L32" s="1"/>
    </row>
    <row r="33" spans="1:12" x14ac:dyDescent="0.3">
      <c r="A33" s="1" t="s">
        <v>5</v>
      </c>
      <c r="B33" s="1" t="s">
        <v>1074</v>
      </c>
      <c r="C33" s="1">
        <v>134</v>
      </c>
      <c r="D33" s="1">
        <v>135.6</v>
      </c>
      <c r="E33" s="1">
        <v>162.80000000000001</v>
      </c>
      <c r="F33" s="1">
        <v>170.8</v>
      </c>
      <c r="G33" s="1">
        <v>0</v>
      </c>
      <c r="H33" s="1"/>
      <c r="I33" s="1"/>
      <c r="J33" s="1"/>
      <c r="K33" s="1"/>
      <c r="L33" s="1"/>
    </row>
    <row r="34" spans="1:12" x14ac:dyDescent="0.3">
      <c r="A34" s="1" t="s">
        <v>3</v>
      </c>
      <c r="B34" s="1" t="s">
        <v>1075</v>
      </c>
      <c r="C34" s="1">
        <v>147</v>
      </c>
      <c r="D34" s="1">
        <v>148.1</v>
      </c>
      <c r="E34" s="1">
        <v>165.2</v>
      </c>
      <c r="F34" s="1">
        <v>176.2</v>
      </c>
      <c r="G34" s="1">
        <v>219.4</v>
      </c>
      <c r="H34" s="1">
        <v>0</v>
      </c>
      <c r="I34" s="1"/>
      <c r="J34" s="1"/>
      <c r="K34" s="1"/>
      <c r="L34" s="1"/>
    </row>
    <row r="35" spans="1:12" x14ac:dyDescent="0.3">
      <c r="A35" s="1" t="s">
        <v>6</v>
      </c>
      <c r="B35" s="1" t="s">
        <v>1076</v>
      </c>
      <c r="C35" s="1">
        <v>122</v>
      </c>
      <c r="D35" s="1">
        <v>122.8</v>
      </c>
      <c r="E35" s="1">
        <v>0</v>
      </c>
      <c r="F35" s="1"/>
      <c r="G35" s="1"/>
      <c r="H35" s="1"/>
      <c r="I35" s="1"/>
      <c r="J35" s="1"/>
      <c r="K35" s="1"/>
      <c r="L35" s="1"/>
    </row>
    <row r="36" spans="1:12" x14ac:dyDescent="0.3">
      <c r="A36" s="1" t="s">
        <v>40</v>
      </c>
      <c r="B36" s="1" t="s">
        <v>1077</v>
      </c>
      <c r="C36" s="1">
        <v>514</v>
      </c>
      <c r="D36" s="1">
        <v>524.20000000000005</v>
      </c>
      <c r="E36" s="1">
        <v>531.29999999999995</v>
      </c>
      <c r="F36" s="1">
        <v>568.5</v>
      </c>
      <c r="G36" s="1">
        <v>607</v>
      </c>
      <c r="H36" s="1">
        <v>645.6</v>
      </c>
      <c r="I36" s="1">
        <v>651.9</v>
      </c>
      <c r="J36" s="1">
        <v>847.3</v>
      </c>
      <c r="K36" s="1">
        <v>1083.3</v>
      </c>
      <c r="L36" s="1"/>
    </row>
    <row r="37" spans="1:12" x14ac:dyDescent="0.3">
      <c r="A37" s="1" t="s">
        <v>40</v>
      </c>
      <c r="B37" s="1" t="s">
        <v>1078</v>
      </c>
      <c r="C37" s="1">
        <v>392</v>
      </c>
      <c r="D37" s="1">
        <v>396.5</v>
      </c>
      <c r="E37" s="1">
        <v>403.5</v>
      </c>
      <c r="F37" s="1">
        <v>416.6</v>
      </c>
      <c r="G37" s="1">
        <v>428.9</v>
      </c>
      <c r="H37" s="1">
        <v>456</v>
      </c>
      <c r="I37" s="1">
        <v>463.5</v>
      </c>
      <c r="J37" s="1">
        <v>0</v>
      </c>
      <c r="K37" s="1"/>
      <c r="L37" s="1"/>
    </row>
    <row r="38" spans="1:12" x14ac:dyDescent="0.3">
      <c r="A38" s="1" t="s">
        <v>40</v>
      </c>
      <c r="B38" s="1" t="s">
        <v>1079</v>
      </c>
      <c r="C38" s="1">
        <v>123</v>
      </c>
      <c r="D38" s="1">
        <v>124</v>
      </c>
      <c r="E38" s="1">
        <v>125</v>
      </c>
      <c r="F38" s="1">
        <v>0</v>
      </c>
      <c r="G38" s="1"/>
      <c r="H38" s="1"/>
      <c r="I38" s="1"/>
      <c r="J38" s="1"/>
      <c r="K38" s="1"/>
      <c r="L38" s="1"/>
    </row>
    <row r="39" spans="1:12" x14ac:dyDescent="0.3">
      <c r="A39" s="107" t="s">
        <v>1081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x14ac:dyDescent="0.3">
      <c r="A40" s="1" t="s">
        <v>20</v>
      </c>
      <c r="B40" s="1" t="s">
        <v>21</v>
      </c>
      <c r="C40" s="1" t="s">
        <v>22</v>
      </c>
      <c r="D40" s="1" t="s">
        <v>23</v>
      </c>
      <c r="E40" s="1" t="s">
        <v>24</v>
      </c>
      <c r="F40" s="1" t="s">
        <v>25</v>
      </c>
      <c r="G40" s="1" t="s">
        <v>26</v>
      </c>
      <c r="H40" s="1" t="s">
        <v>27</v>
      </c>
      <c r="I40" s="1" t="s">
        <v>28</v>
      </c>
      <c r="J40" s="1"/>
      <c r="K40" s="1"/>
      <c r="L40" s="1"/>
    </row>
    <row r="41" spans="1:12" x14ac:dyDescent="0.3">
      <c r="A41" s="1" t="s">
        <v>2</v>
      </c>
      <c r="B41" s="1" t="s">
        <v>1082</v>
      </c>
      <c r="C41" s="1">
        <v>811</v>
      </c>
      <c r="D41" s="1">
        <v>812.4</v>
      </c>
      <c r="E41" s="1">
        <v>832.5</v>
      </c>
      <c r="F41" s="1">
        <v>903.7</v>
      </c>
      <c r="G41" s="1">
        <v>910.8</v>
      </c>
      <c r="H41" s="1">
        <v>915.5</v>
      </c>
      <c r="I41" s="1">
        <v>1105.3</v>
      </c>
      <c r="J41" s="1"/>
      <c r="K41" s="1"/>
      <c r="L41" s="1"/>
    </row>
    <row r="42" spans="1:12" x14ac:dyDescent="0.3">
      <c r="A42" s="1" t="s">
        <v>36</v>
      </c>
      <c r="B42" s="1" t="s">
        <v>1083</v>
      </c>
      <c r="C42" s="1">
        <v>934</v>
      </c>
      <c r="D42" s="1">
        <v>934.9</v>
      </c>
      <c r="E42" s="1">
        <v>950.9</v>
      </c>
      <c r="F42" s="1">
        <v>1014</v>
      </c>
      <c r="G42" s="1">
        <v>1476.5</v>
      </c>
      <c r="H42" s="1">
        <v>1139</v>
      </c>
      <c r="I42" s="1">
        <v>1139</v>
      </c>
      <c r="J42" s="1"/>
      <c r="K42" s="1"/>
      <c r="L42" s="1"/>
    </row>
    <row r="43" spans="1:12" x14ac:dyDescent="0.3">
      <c r="A43" s="1" t="s">
        <v>36</v>
      </c>
      <c r="B43" s="1" t="s">
        <v>1084</v>
      </c>
      <c r="C43" s="1">
        <v>523</v>
      </c>
      <c r="D43" s="1">
        <v>523.6</v>
      </c>
      <c r="E43" s="1">
        <v>543.70000000000005</v>
      </c>
      <c r="F43" s="1">
        <v>592.79999999999995</v>
      </c>
      <c r="G43" s="1">
        <v>0</v>
      </c>
      <c r="H43" s="1"/>
      <c r="I43" s="1"/>
      <c r="J43" s="1"/>
      <c r="K43" s="1"/>
      <c r="L43" s="1"/>
    </row>
    <row r="44" spans="1:12" x14ac:dyDescent="0.3">
      <c r="A44" s="1" t="s">
        <v>5</v>
      </c>
      <c r="B44" s="1" t="s">
        <v>1085</v>
      </c>
      <c r="C44" s="1">
        <v>426</v>
      </c>
      <c r="D44" s="1">
        <v>427.5</v>
      </c>
      <c r="E44" s="1">
        <v>473.6</v>
      </c>
      <c r="F44" s="1">
        <v>0</v>
      </c>
      <c r="G44" s="1"/>
      <c r="H44" s="1"/>
      <c r="I44" s="1"/>
      <c r="J44" s="1"/>
      <c r="K44" s="1"/>
      <c r="L44" s="1"/>
    </row>
    <row r="45" spans="1:12" x14ac:dyDescent="0.3">
      <c r="A45" s="1" t="s">
        <v>40</v>
      </c>
      <c r="B45" s="1" t="s">
        <v>1086</v>
      </c>
      <c r="C45" s="1">
        <v>1149</v>
      </c>
      <c r="D45" s="1">
        <v>1139</v>
      </c>
      <c r="E45" s="1">
        <v>1139</v>
      </c>
      <c r="F45" s="1">
        <v>1139</v>
      </c>
      <c r="G45" s="1">
        <v>1139</v>
      </c>
      <c r="H45" s="1">
        <v>1139</v>
      </c>
      <c r="I45" s="1">
        <v>1139</v>
      </c>
      <c r="J45" s="1"/>
      <c r="K45" s="1"/>
      <c r="L45" s="1"/>
    </row>
    <row r="46" spans="1:12" x14ac:dyDescent="0.3">
      <c r="A46" s="1" t="s">
        <v>40</v>
      </c>
      <c r="B46" s="1" t="s">
        <v>1087</v>
      </c>
      <c r="C46" s="1">
        <v>510</v>
      </c>
      <c r="D46" s="1">
        <v>513.29999999999995</v>
      </c>
      <c r="E46" s="1">
        <v>585.70000000000005</v>
      </c>
      <c r="F46" s="1">
        <v>720.2</v>
      </c>
      <c r="G46" s="1">
        <v>744.4</v>
      </c>
      <c r="H46" s="1">
        <v>871.1</v>
      </c>
      <c r="I46" s="1">
        <v>0</v>
      </c>
      <c r="J46" s="1"/>
      <c r="K46" s="1"/>
      <c r="L46" s="1"/>
    </row>
    <row r="47" spans="1:12" x14ac:dyDescent="0.3">
      <c r="A47" s="1" t="s">
        <v>40</v>
      </c>
      <c r="B47" s="1" t="s">
        <v>1088</v>
      </c>
      <c r="C47" s="1">
        <v>202</v>
      </c>
      <c r="D47" s="1">
        <v>202.7</v>
      </c>
      <c r="E47" s="1">
        <v>0</v>
      </c>
      <c r="F47" s="1"/>
      <c r="G47" s="1"/>
      <c r="H47" s="1"/>
      <c r="I47" s="1"/>
      <c r="J47" s="1"/>
      <c r="K47" s="1"/>
      <c r="L47" s="1"/>
    </row>
    <row r="48" spans="1:12" x14ac:dyDescent="0.3">
      <c r="A48" s="107" t="s">
        <v>1089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1:12" x14ac:dyDescent="0.3">
      <c r="A49" s="1" t="s">
        <v>20</v>
      </c>
      <c r="B49" s="1" t="s">
        <v>21</v>
      </c>
      <c r="C49" s="1" t="s">
        <v>22</v>
      </c>
      <c r="D49" s="1" t="s">
        <v>23</v>
      </c>
      <c r="E49" s="1" t="s">
        <v>24</v>
      </c>
      <c r="F49" s="1" t="s">
        <v>25</v>
      </c>
      <c r="G49" s="1" t="s">
        <v>26</v>
      </c>
      <c r="H49" s="1" t="s">
        <v>27</v>
      </c>
      <c r="I49" s="1"/>
      <c r="J49" s="1"/>
      <c r="K49" s="1"/>
      <c r="L49" s="1"/>
    </row>
    <row r="50" spans="1:12" x14ac:dyDescent="0.3">
      <c r="A50" s="1" t="s">
        <v>2</v>
      </c>
      <c r="B50" s="1" t="s">
        <v>1090</v>
      </c>
      <c r="C50" s="1">
        <v>962</v>
      </c>
      <c r="D50" s="1">
        <v>983.2</v>
      </c>
      <c r="E50" s="1">
        <v>995.3</v>
      </c>
      <c r="F50" s="1">
        <v>1022.9</v>
      </c>
      <c r="G50" s="1">
        <v>1124.7</v>
      </c>
      <c r="H50" s="1">
        <v>1435.7</v>
      </c>
      <c r="I50" s="1"/>
      <c r="J50" s="1"/>
      <c r="K50" s="1"/>
      <c r="L50" s="1"/>
    </row>
    <row r="51" spans="1:12" x14ac:dyDescent="0.3">
      <c r="A51" s="1" t="s">
        <v>36</v>
      </c>
      <c r="B51" s="1" t="s">
        <v>1091</v>
      </c>
      <c r="C51" s="1">
        <v>1592</v>
      </c>
      <c r="D51" s="1">
        <v>1136</v>
      </c>
      <c r="E51" s="1">
        <v>1136</v>
      </c>
      <c r="F51" s="1">
        <v>1136</v>
      </c>
      <c r="G51" s="1">
        <v>1136</v>
      </c>
      <c r="H51" s="1">
        <v>1136</v>
      </c>
      <c r="I51" s="1"/>
      <c r="J51" s="1"/>
      <c r="K51" s="1"/>
      <c r="L51" s="1"/>
    </row>
    <row r="52" spans="1:12" x14ac:dyDescent="0.3">
      <c r="A52" s="1" t="s">
        <v>36</v>
      </c>
      <c r="B52" s="1" t="s">
        <v>1092</v>
      </c>
      <c r="C52" s="1">
        <v>1096</v>
      </c>
      <c r="D52" s="1">
        <v>1434.3</v>
      </c>
      <c r="E52" s="1">
        <v>1136</v>
      </c>
      <c r="F52" s="1">
        <v>1136</v>
      </c>
      <c r="G52" s="1">
        <v>1136</v>
      </c>
      <c r="H52" s="1">
        <v>1136</v>
      </c>
      <c r="I52" s="1"/>
      <c r="J52" s="1"/>
      <c r="K52" s="1"/>
      <c r="L52" s="1"/>
    </row>
    <row r="53" spans="1:12" x14ac:dyDescent="0.3">
      <c r="A53" s="1" t="s">
        <v>5</v>
      </c>
      <c r="B53" s="1" t="s">
        <v>1085</v>
      </c>
      <c r="C53" s="1">
        <v>539</v>
      </c>
      <c r="D53" s="1">
        <v>576.5</v>
      </c>
      <c r="E53" s="1">
        <v>665</v>
      </c>
      <c r="F53" s="1">
        <v>728.6</v>
      </c>
      <c r="G53" s="1">
        <v>816.2</v>
      </c>
      <c r="H53" s="1">
        <v>0</v>
      </c>
      <c r="I53" s="1"/>
      <c r="J53" s="1"/>
      <c r="K53" s="1"/>
      <c r="L53" s="1"/>
    </row>
    <row r="54" spans="1:12" x14ac:dyDescent="0.3">
      <c r="A54" s="1" t="s">
        <v>3</v>
      </c>
      <c r="B54" s="1" t="s">
        <v>1093</v>
      </c>
      <c r="C54" s="1">
        <v>175</v>
      </c>
      <c r="D54" s="1">
        <v>180.4</v>
      </c>
      <c r="E54" s="1">
        <v>199.8</v>
      </c>
      <c r="F54" s="1">
        <v>0</v>
      </c>
      <c r="G54" s="1"/>
      <c r="H54" s="1"/>
      <c r="I54" s="1"/>
      <c r="J54" s="1"/>
      <c r="K54" s="1"/>
      <c r="L54" s="1"/>
    </row>
    <row r="55" spans="1:12" x14ac:dyDescent="0.3">
      <c r="A55" s="1" t="s">
        <v>6</v>
      </c>
      <c r="B55" s="1" t="s">
        <v>1094</v>
      </c>
      <c r="C55" s="1">
        <v>177</v>
      </c>
      <c r="D55" s="1">
        <v>181</v>
      </c>
      <c r="E55" s="1">
        <v>201</v>
      </c>
      <c r="F55" s="1">
        <v>249</v>
      </c>
      <c r="G55" s="1">
        <v>0</v>
      </c>
      <c r="H55" s="1"/>
      <c r="I55" s="1"/>
      <c r="J55" s="1"/>
      <c r="K55" s="1"/>
      <c r="L55" s="1"/>
    </row>
    <row r="56" spans="1:12" x14ac:dyDescent="0.3">
      <c r="A56" s="107" t="s">
        <v>1095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1:12" x14ac:dyDescent="0.3">
      <c r="A57" s="1" t="s">
        <v>20</v>
      </c>
      <c r="B57" s="1" t="s">
        <v>21</v>
      </c>
      <c r="C57" s="1" t="s">
        <v>22</v>
      </c>
      <c r="D57" s="1" t="s">
        <v>23</v>
      </c>
      <c r="E57" s="1" t="s">
        <v>24</v>
      </c>
      <c r="F57" s="1" t="s">
        <v>25</v>
      </c>
      <c r="G57" s="1" t="s">
        <v>26</v>
      </c>
      <c r="H57" s="1" t="s">
        <v>27</v>
      </c>
      <c r="I57" s="1" t="s">
        <v>28</v>
      </c>
      <c r="J57" s="1"/>
      <c r="K57" s="1"/>
      <c r="L57" s="1"/>
    </row>
    <row r="58" spans="1:12" x14ac:dyDescent="0.3">
      <c r="A58" s="1" t="s">
        <v>2</v>
      </c>
      <c r="B58" s="1" t="s">
        <v>1096</v>
      </c>
      <c r="C58" s="1">
        <v>831</v>
      </c>
      <c r="D58" s="1">
        <v>834.6</v>
      </c>
      <c r="E58" s="1">
        <v>841.3</v>
      </c>
      <c r="F58" s="1">
        <v>893.1</v>
      </c>
      <c r="G58" s="1">
        <v>932</v>
      </c>
      <c r="H58" s="1">
        <v>1000.5</v>
      </c>
      <c r="I58" s="1">
        <v>1203.2</v>
      </c>
      <c r="J58" s="1"/>
      <c r="K58" s="1"/>
      <c r="L58" s="1"/>
    </row>
    <row r="59" spans="1:12" x14ac:dyDescent="0.3">
      <c r="A59" s="1" t="s">
        <v>36</v>
      </c>
      <c r="B59" s="1" t="s">
        <v>1097</v>
      </c>
      <c r="C59" s="1">
        <v>1505</v>
      </c>
      <c r="D59" s="1">
        <v>1059</v>
      </c>
      <c r="E59" s="1">
        <v>1059</v>
      </c>
      <c r="F59" s="1">
        <v>1059</v>
      </c>
      <c r="G59" s="1">
        <v>1059</v>
      </c>
      <c r="H59" s="1">
        <v>1059</v>
      </c>
      <c r="I59" s="1">
        <v>1059</v>
      </c>
      <c r="J59" s="1"/>
      <c r="K59" s="1"/>
      <c r="L59" s="1"/>
    </row>
    <row r="60" spans="1:12" x14ac:dyDescent="0.3">
      <c r="A60" s="1" t="s">
        <v>36</v>
      </c>
      <c r="B60" s="1" t="s">
        <v>1098</v>
      </c>
      <c r="C60" s="1">
        <v>979</v>
      </c>
      <c r="D60" s="1">
        <v>1357.1</v>
      </c>
      <c r="E60" s="1">
        <v>1059</v>
      </c>
      <c r="F60" s="1">
        <v>1059</v>
      </c>
      <c r="G60" s="1">
        <v>1059</v>
      </c>
      <c r="H60" s="1">
        <v>1059</v>
      </c>
      <c r="I60" s="1">
        <v>1059</v>
      </c>
      <c r="J60" s="1"/>
      <c r="K60" s="1"/>
      <c r="L60" s="1"/>
    </row>
    <row r="61" spans="1:12" x14ac:dyDescent="0.3">
      <c r="A61" s="1" t="s">
        <v>5</v>
      </c>
      <c r="B61" s="1" t="s">
        <v>1099</v>
      </c>
      <c r="C61" s="1">
        <v>276</v>
      </c>
      <c r="D61" s="1">
        <v>295.89999999999998</v>
      </c>
      <c r="E61" s="1">
        <v>351.9</v>
      </c>
      <c r="F61" s="1">
        <v>397.5</v>
      </c>
      <c r="G61" s="1">
        <v>475.3</v>
      </c>
      <c r="H61" s="1">
        <v>626.5</v>
      </c>
      <c r="I61" s="1">
        <v>0</v>
      </c>
      <c r="J61" s="1"/>
      <c r="K61" s="1"/>
      <c r="L61" s="1"/>
    </row>
    <row r="62" spans="1:12" x14ac:dyDescent="0.3">
      <c r="A62" s="1" t="s">
        <v>3</v>
      </c>
      <c r="B62" s="1" t="s">
        <v>1100</v>
      </c>
      <c r="C62" s="1">
        <v>301</v>
      </c>
      <c r="D62" s="1">
        <v>308.7</v>
      </c>
      <c r="E62" s="1">
        <v>328.4</v>
      </c>
      <c r="F62" s="1">
        <v>359.1</v>
      </c>
      <c r="G62" s="1">
        <v>408</v>
      </c>
      <c r="H62" s="1">
        <v>0</v>
      </c>
      <c r="I62" s="1"/>
      <c r="J62" s="1"/>
      <c r="K62" s="1"/>
      <c r="L62" s="1"/>
    </row>
    <row r="63" spans="1:12" x14ac:dyDescent="0.3">
      <c r="A63" s="1" t="s">
        <v>6</v>
      </c>
      <c r="B63" s="1" t="s">
        <v>1101</v>
      </c>
      <c r="C63" s="1">
        <v>162</v>
      </c>
      <c r="D63" s="1">
        <v>165.9</v>
      </c>
      <c r="E63" s="1">
        <v>177.8</v>
      </c>
      <c r="F63" s="1">
        <v>0</v>
      </c>
      <c r="G63" s="1"/>
      <c r="H63" s="1"/>
      <c r="I63" s="1"/>
      <c r="J63" s="1"/>
      <c r="K63" s="1"/>
      <c r="L63" s="1"/>
    </row>
    <row r="64" spans="1:12" x14ac:dyDescent="0.3">
      <c r="A64" s="1" t="s">
        <v>40</v>
      </c>
      <c r="B64" s="1" t="s">
        <v>1102</v>
      </c>
      <c r="C64" s="1">
        <v>178</v>
      </c>
      <c r="D64" s="1">
        <v>184.8</v>
      </c>
      <c r="E64" s="1">
        <v>232.7</v>
      </c>
      <c r="F64" s="1">
        <v>259.39999999999998</v>
      </c>
      <c r="G64" s="1">
        <v>0</v>
      </c>
      <c r="H64" s="1"/>
      <c r="I64" s="1"/>
      <c r="J64" s="1"/>
      <c r="K64" s="1"/>
      <c r="L64" s="1"/>
    </row>
    <row r="65" spans="1:12" x14ac:dyDescent="0.3">
      <c r="A65" s="107" t="s">
        <v>1103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1:12" x14ac:dyDescent="0.3">
      <c r="A66" s="1" t="s">
        <v>20</v>
      </c>
      <c r="B66" s="1" t="s">
        <v>21</v>
      </c>
      <c r="C66" s="1" t="s">
        <v>22</v>
      </c>
      <c r="D66" s="1" t="s">
        <v>23</v>
      </c>
      <c r="E66" s="1" t="s">
        <v>24</v>
      </c>
      <c r="F66" s="1" t="s">
        <v>25</v>
      </c>
      <c r="G66" s="1" t="s">
        <v>26</v>
      </c>
      <c r="H66" s="1" t="s">
        <v>27</v>
      </c>
      <c r="I66" s="1" t="s">
        <v>28</v>
      </c>
      <c r="J66" s="1" t="s">
        <v>29</v>
      </c>
      <c r="K66" s="1"/>
      <c r="L66" s="1"/>
    </row>
    <row r="67" spans="1:12" x14ac:dyDescent="0.3">
      <c r="A67" s="1" t="s">
        <v>2</v>
      </c>
      <c r="B67" s="1" t="s">
        <v>1104</v>
      </c>
      <c r="C67" s="1">
        <v>713</v>
      </c>
      <c r="D67" s="1">
        <v>715.1</v>
      </c>
      <c r="E67" s="1">
        <v>715.2</v>
      </c>
      <c r="F67" s="1">
        <v>731.4</v>
      </c>
      <c r="G67" s="1">
        <v>749.4</v>
      </c>
      <c r="H67" s="1">
        <v>809.4</v>
      </c>
      <c r="I67" s="1">
        <v>850.1</v>
      </c>
      <c r="J67" s="1">
        <v>0</v>
      </c>
      <c r="K67" s="1"/>
      <c r="L67" s="1"/>
    </row>
    <row r="68" spans="1:12" x14ac:dyDescent="0.3">
      <c r="A68" s="1" t="s">
        <v>36</v>
      </c>
      <c r="B68" s="1" t="s">
        <v>1105</v>
      </c>
      <c r="C68" s="1">
        <v>1212</v>
      </c>
      <c r="D68" s="1">
        <v>1082</v>
      </c>
      <c r="E68" s="1">
        <v>1082</v>
      </c>
      <c r="F68" s="1">
        <v>1082</v>
      </c>
      <c r="G68" s="1">
        <v>1082</v>
      </c>
      <c r="H68" s="1">
        <v>1082</v>
      </c>
      <c r="I68" s="1">
        <v>1082</v>
      </c>
      <c r="J68" s="1">
        <v>1082</v>
      </c>
      <c r="K68" s="1"/>
      <c r="L68" s="1"/>
    </row>
    <row r="69" spans="1:12" x14ac:dyDescent="0.3">
      <c r="A69" s="1" t="s">
        <v>36</v>
      </c>
      <c r="B69" s="1" t="s">
        <v>1106</v>
      </c>
      <c r="C69" s="1">
        <v>1083</v>
      </c>
      <c r="D69" s="1">
        <v>1082</v>
      </c>
      <c r="E69" s="1">
        <v>1082</v>
      </c>
      <c r="F69" s="1">
        <v>1082</v>
      </c>
      <c r="G69" s="1">
        <v>1082</v>
      </c>
      <c r="H69" s="1">
        <v>1082</v>
      </c>
      <c r="I69" s="1">
        <v>1082</v>
      </c>
      <c r="J69" s="1">
        <v>1082</v>
      </c>
      <c r="K69" s="1"/>
      <c r="L69" s="1"/>
    </row>
    <row r="70" spans="1:12" x14ac:dyDescent="0.3">
      <c r="A70" s="1" t="s">
        <v>5</v>
      </c>
      <c r="B70" s="1" t="s">
        <v>1107</v>
      </c>
      <c r="C70" s="1">
        <v>636</v>
      </c>
      <c r="D70" s="1">
        <v>674.8</v>
      </c>
      <c r="E70" s="1">
        <v>675.1</v>
      </c>
      <c r="F70" s="1">
        <v>700.2</v>
      </c>
      <c r="G70" s="1">
        <v>741.3</v>
      </c>
      <c r="H70" s="1">
        <v>788.2</v>
      </c>
      <c r="I70" s="1">
        <v>955.3</v>
      </c>
      <c r="J70" s="1">
        <v>1370.3</v>
      </c>
      <c r="K70" s="1"/>
      <c r="L70" s="1"/>
    </row>
    <row r="71" spans="1:12" x14ac:dyDescent="0.3">
      <c r="A71" s="1" t="s">
        <v>3</v>
      </c>
      <c r="B71" s="1" t="s">
        <v>1108</v>
      </c>
      <c r="C71" s="1">
        <v>116</v>
      </c>
      <c r="D71" s="1">
        <v>119</v>
      </c>
      <c r="E71" s="1">
        <v>119</v>
      </c>
      <c r="F71" s="1">
        <v>124.4</v>
      </c>
      <c r="G71" s="1">
        <v>0</v>
      </c>
      <c r="H71" s="1"/>
      <c r="I71" s="1"/>
      <c r="J71" s="1"/>
      <c r="K71" s="1"/>
      <c r="L71" s="1"/>
    </row>
    <row r="72" spans="1:12" x14ac:dyDescent="0.3">
      <c r="A72" s="1" t="s">
        <v>6</v>
      </c>
      <c r="B72" s="1" t="s">
        <v>1109</v>
      </c>
      <c r="C72" s="1">
        <v>129</v>
      </c>
      <c r="D72" s="1">
        <v>132.6</v>
      </c>
      <c r="E72" s="1">
        <v>132.69999999999999</v>
      </c>
      <c r="F72" s="1">
        <v>143.9</v>
      </c>
      <c r="G72" s="1">
        <v>164</v>
      </c>
      <c r="H72" s="1">
        <v>0</v>
      </c>
      <c r="I72" s="1"/>
      <c r="J72" s="1"/>
      <c r="K72" s="1"/>
      <c r="L72" s="1"/>
    </row>
    <row r="73" spans="1:12" x14ac:dyDescent="0.3">
      <c r="A73" s="1" t="s">
        <v>40</v>
      </c>
      <c r="B73" s="1" t="s">
        <v>1110</v>
      </c>
      <c r="C73" s="1">
        <v>333</v>
      </c>
      <c r="D73" s="1">
        <v>361.9</v>
      </c>
      <c r="E73" s="1">
        <v>362.1</v>
      </c>
      <c r="F73" s="1">
        <v>388.8</v>
      </c>
      <c r="G73" s="1">
        <v>401.1</v>
      </c>
      <c r="H73" s="1">
        <v>423.8</v>
      </c>
      <c r="I73" s="1">
        <v>0</v>
      </c>
      <c r="J73" s="1"/>
      <c r="K73" s="1"/>
      <c r="L73" s="1"/>
    </row>
    <row r="74" spans="1:12" x14ac:dyDescent="0.3">
      <c r="A74" s="1" t="s">
        <v>40</v>
      </c>
      <c r="B74" s="1" t="s">
        <v>1111</v>
      </c>
      <c r="C74" s="1">
        <v>104</v>
      </c>
      <c r="D74" s="1">
        <v>114.4</v>
      </c>
      <c r="E74" s="1">
        <v>114.5</v>
      </c>
      <c r="F74" s="1">
        <v>0</v>
      </c>
      <c r="G74" s="1"/>
      <c r="H74" s="1"/>
      <c r="I74" s="1"/>
      <c r="J74" s="1"/>
      <c r="K74" s="1"/>
      <c r="L74" s="1"/>
    </row>
    <row r="75" spans="1:12" x14ac:dyDescent="0.3">
      <c r="A75" s="107" t="s">
        <v>1112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1:12" x14ac:dyDescent="0.3">
      <c r="A76" s="1" t="s">
        <v>20</v>
      </c>
      <c r="B76" s="1" t="s">
        <v>21</v>
      </c>
      <c r="C76" s="1" t="s">
        <v>22</v>
      </c>
      <c r="D76" s="1" t="s">
        <v>23</v>
      </c>
      <c r="E76" s="1" t="s">
        <v>24</v>
      </c>
      <c r="F76" s="1" t="s">
        <v>25</v>
      </c>
      <c r="G76" s="1" t="s">
        <v>26</v>
      </c>
      <c r="H76" s="1" t="s">
        <v>27</v>
      </c>
      <c r="I76" s="1" t="s">
        <v>28</v>
      </c>
      <c r="J76" s="1"/>
      <c r="K76" s="1"/>
      <c r="L76" s="1"/>
    </row>
    <row r="77" spans="1:12" x14ac:dyDescent="0.3">
      <c r="A77" s="1" t="s">
        <v>2</v>
      </c>
      <c r="B77" s="1" t="s">
        <v>1113</v>
      </c>
      <c r="C77" s="1">
        <v>755</v>
      </c>
      <c r="D77" s="1">
        <v>758.6</v>
      </c>
      <c r="E77" s="1">
        <v>760.4</v>
      </c>
      <c r="F77" s="1">
        <v>767.7</v>
      </c>
      <c r="G77" s="1">
        <v>795.2</v>
      </c>
      <c r="H77" s="1">
        <v>877.2</v>
      </c>
      <c r="I77" s="1">
        <v>1149.8</v>
      </c>
      <c r="J77" s="1"/>
      <c r="K77" s="1"/>
      <c r="L77" s="1"/>
    </row>
    <row r="78" spans="1:12" x14ac:dyDescent="0.3">
      <c r="A78" s="1" t="s">
        <v>36</v>
      </c>
      <c r="B78" s="1" t="s">
        <v>1114</v>
      </c>
      <c r="C78" s="1">
        <v>1094</v>
      </c>
      <c r="D78" s="1">
        <v>959</v>
      </c>
      <c r="E78" s="1">
        <v>959</v>
      </c>
      <c r="F78" s="1">
        <v>959</v>
      </c>
      <c r="G78" s="1">
        <v>959</v>
      </c>
      <c r="H78" s="1">
        <v>959</v>
      </c>
      <c r="I78" s="1">
        <v>959</v>
      </c>
      <c r="J78" s="1"/>
      <c r="K78" s="1"/>
      <c r="L78" s="1"/>
    </row>
    <row r="79" spans="1:12" x14ac:dyDescent="0.3">
      <c r="A79" s="1" t="s">
        <v>36</v>
      </c>
      <c r="B79" s="1" t="s">
        <v>1115</v>
      </c>
      <c r="C79" s="1">
        <v>1026</v>
      </c>
      <c r="D79" s="1">
        <v>959</v>
      </c>
      <c r="E79" s="1">
        <v>959</v>
      </c>
      <c r="F79" s="1">
        <v>959</v>
      </c>
      <c r="G79" s="1">
        <v>959</v>
      </c>
      <c r="H79" s="1">
        <v>959</v>
      </c>
      <c r="I79" s="1">
        <v>959</v>
      </c>
      <c r="J79" s="1"/>
      <c r="K79" s="1"/>
      <c r="L79" s="1"/>
    </row>
    <row r="80" spans="1:12" x14ac:dyDescent="0.3">
      <c r="A80" s="1" t="s">
        <v>3</v>
      </c>
      <c r="B80" s="1" t="s">
        <v>1116</v>
      </c>
      <c r="C80" s="1">
        <v>119</v>
      </c>
      <c r="D80" s="1">
        <v>127.9</v>
      </c>
      <c r="E80" s="1">
        <v>135.5</v>
      </c>
      <c r="F80" s="1">
        <v>134.80000000000001</v>
      </c>
      <c r="G80" s="1">
        <v>0</v>
      </c>
      <c r="H80" s="1"/>
      <c r="I80" s="1"/>
      <c r="J80" s="1"/>
      <c r="K80" s="1"/>
      <c r="L80" s="1"/>
    </row>
    <row r="81" spans="1:12" x14ac:dyDescent="0.3">
      <c r="A81" s="1" t="s">
        <v>6</v>
      </c>
      <c r="B81" s="1" t="s">
        <v>1117</v>
      </c>
      <c r="C81" s="1">
        <v>171</v>
      </c>
      <c r="D81" s="1">
        <v>179.1</v>
      </c>
      <c r="E81" s="1">
        <v>182.6</v>
      </c>
      <c r="F81" s="1">
        <v>184.9</v>
      </c>
      <c r="G81" s="1">
        <v>218.2</v>
      </c>
      <c r="H81" s="1">
        <v>0</v>
      </c>
      <c r="I81" s="1"/>
      <c r="J81" s="1"/>
      <c r="K81" s="1"/>
      <c r="L81" s="1"/>
    </row>
    <row r="82" spans="1:12" x14ac:dyDescent="0.3">
      <c r="A82" s="1" t="s">
        <v>40</v>
      </c>
      <c r="B82" s="1" t="s">
        <v>1118</v>
      </c>
      <c r="C82" s="1">
        <v>600</v>
      </c>
      <c r="D82" s="1">
        <v>632.9</v>
      </c>
      <c r="E82" s="1">
        <v>656.7</v>
      </c>
      <c r="F82" s="1">
        <v>708</v>
      </c>
      <c r="G82" s="1">
        <v>746.5</v>
      </c>
      <c r="H82" s="1">
        <v>801.4</v>
      </c>
      <c r="I82" s="1">
        <v>0</v>
      </c>
      <c r="J82" s="1"/>
      <c r="K82" s="1"/>
      <c r="L82" s="1"/>
    </row>
    <row r="83" spans="1:12" x14ac:dyDescent="0.3">
      <c r="A83" s="1" t="s">
        <v>40</v>
      </c>
      <c r="B83" s="1" t="s">
        <v>1119</v>
      </c>
      <c r="C83" s="1">
        <v>70</v>
      </c>
      <c r="D83" s="1">
        <v>81.8</v>
      </c>
      <c r="E83" s="1">
        <v>89.8</v>
      </c>
      <c r="F83" s="1">
        <v>0</v>
      </c>
      <c r="G83" s="1"/>
      <c r="H83" s="1"/>
      <c r="I83" s="1"/>
      <c r="J83" s="1"/>
      <c r="K83" s="1"/>
      <c r="L83" s="1"/>
    </row>
    <row r="84" spans="1:12" x14ac:dyDescent="0.3">
      <c r="A84" s="107" t="s">
        <v>1120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1:12" x14ac:dyDescent="0.3">
      <c r="A85" s="1" t="s">
        <v>20</v>
      </c>
      <c r="B85" s="1" t="s">
        <v>21</v>
      </c>
      <c r="C85" s="1" t="s">
        <v>22</v>
      </c>
      <c r="D85" s="1" t="s">
        <v>23</v>
      </c>
      <c r="E85" s="1" t="s">
        <v>24</v>
      </c>
      <c r="F85" s="1" t="s">
        <v>25</v>
      </c>
      <c r="G85" s="1" t="s">
        <v>26</v>
      </c>
      <c r="H85" s="1" t="s">
        <v>27</v>
      </c>
      <c r="I85" s="1"/>
      <c r="J85" s="1"/>
      <c r="K85" s="1"/>
      <c r="L85" s="1"/>
    </row>
    <row r="86" spans="1:12" x14ac:dyDescent="0.3">
      <c r="A86" s="1" t="s">
        <v>2</v>
      </c>
      <c r="B86" s="1" t="s">
        <v>1121</v>
      </c>
      <c r="C86" s="1">
        <v>478</v>
      </c>
      <c r="D86" s="1">
        <v>696.4</v>
      </c>
      <c r="E86" s="1">
        <v>697.4</v>
      </c>
      <c r="F86" s="1">
        <v>738</v>
      </c>
      <c r="G86" s="1">
        <v>763.8</v>
      </c>
      <c r="H86" s="1">
        <v>904.9</v>
      </c>
      <c r="I86" s="1"/>
      <c r="J86" s="1"/>
      <c r="K86" s="1"/>
      <c r="L86" s="1"/>
    </row>
    <row r="87" spans="1:12" x14ac:dyDescent="0.3">
      <c r="A87" s="1" t="s">
        <v>36</v>
      </c>
      <c r="B87" s="1" t="s">
        <v>1122</v>
      </c>
      <c r="C87" s="1">
        <v>596</v>
      </c>
      <c r="D87" s="1">
        <v>952.3</v>
      </c>
      <c r="E87" s="1">
        <v>902</v>
      </c>
      <c r="F87" s="1">
        <v>902</v>
      </c>
      <c r="G87" s="1">
        <v>902</v>
      </c>
      <c r="H87" s="1">
        <v>902</v>
      </c>
      <c r="I87" s="1"/>
      <c r="J87" s="1"/>
      <c r="K87" s="1"/>
      <c r="L87" s="1"/>
    </row>
    <row r="88" spans="1:12" x14ac:dyDescent="0.3">
      <c r="A88" s="1" t="s">
        <v>40</v>
      </c>
      <c r="B88" s="1" t="s">
        <v>1123</v>
      </c>
      <c r="C88" s="1">
        <v>2283</v>
      </c>
      <c r="D88" s="1">
        <v>902</v>
      </c>
      <c r="E88" s="1">
        <v>902</v>
      </c>
      <c r="F88" s="1">
        <v>902</v>
      </c>
      <c r="G88" s="1">
        <v>902</v>
      </c>
      <c r="H88" s="1">
        <v>902</v>
      </c>
      <c r="I88" s="1"/>
      <c r="J88" s="1"/>
      <c r="K88" s="1"/>
      <c r="L88" s="1"/>
    </row>
    <row r="89" spans="1:12" x14ac:dyDescent="0.3">
      <c r="A89" s="1" t="s">
        <v>5</v>
      </c>
      <c r="B89" s="1" t="s">
        <v>1124</v>
      </c>
      <c r="C89" s="1">
        <v>140</v>
      </c>
      <c r="D89" s="1">
        <v>392.8</v>
      </c>
      <c r="E89" s="1">
        <v>410.2</v>
      </c>
      <c r="F89" s="1">
        <v>431.6</v>
      </c>
      <c r="G89" s="1">
        <v>470.5</v>
      </c>
      <c r="H89" s="1">
        <v>0</v>
      </c>
      <c r="I89" s="1"/>
      <c r="J89" s="1"/>
      <c r="K89" s="1"/>
      <c r="L89" s="1"/>
    </row>
    <row r="90" spans="1:12" x14ac:dyDescent="0.3">
      <c r="A90" s="1" t="s">
        <v>3</v>
      </c>
      <c r="B90" s="1" t="s">
        <v>1125</v>
      </c>
      <c r="C90" s="1">
        <v>57</v>
      </c>
      <c r="D90" s="1">
        <v>98.1</v>
      </c>
      <c r="E90" s="1">
        <v>101</v>
      </c>
      <c r="F90" s="1">
        <v>113.9</v>
      </c>
      <c r="G90" s="1">
        <v>0</v>
      </c>
      <c r="H90" s="1"/>
      <c r="I90" s="1"/>
      <c r="J90" s="1"/>
      <c r="K90" s="1"/>
      <c r="L90" s="1"/>
    </row>
    <row r="91" spans="1:12" x14ac:dyDescent="0.3">
      <c r="A91" s="1" t="s">
        <v>6</v>
      </c>
      <c r="B91" s="1" t="s">
        <v>1126</v>
      </c>
      <c r="C91" s="1">
        <v>51</v>
      </c>
      <c r="D91" s="1">
        <v>93.3</v>
      </c>
      <c r="E91" s="1">
        <v>95.5</v>
      </c>
      <c r="F91" s="1">
        <v>0</v>
      </c>
      <c r="G91" s="1"/>
      <c r="H91" s="1"/>
      <c r="I91" s="1"/>
      <c r="J91" s="1"/>
      <c r="K91" s="1"/>
      <c r="L91" s="1"/>
    </row>
    <row r="92" spans="1:12" x14ac:dyDescent="0.3">
      <c r="A92" s="107" t="s">
        <v>1127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2" x14ac:dyDescent="0.3">
      <c r="A93" s="1" t="s">
        <v>20</v>
      </c>
      <c r="B93" s="1" t="s">
        <v>21</v>
      </c>
      <c r="C93" s="1" t="s">
        <v>22</v>
      </c>
      <c r="D93" s="1" t="s">
        <v>23</v>
      </c>
      <c r="E93" s="1"/>
      <c r="F93" s="1"/>
      <c r="G93" s="1"/>
      <c r="H93" s="1"/>
      <c r="I93" s="1"/>
      <c r="J93" s="1"/>
      <c r="K93" s="1"/>
      <c r="L93" s="1"/>
    </row>
    <row r="94" spans="1:12" x14ac:dyDescent="0.3">
      <c r="A94" s="1" t="s">
        <v>2</v>
      </c>
      <c r="B94" s="1" t="s">
        <v>1128</v>
      </c>
      <c r="C94" s="1">
        <v>386</v>
      </c>
      <c r="D94" s="1">
        <v>482.2</v>
      </c>
      <c r="E94" s="1"/>
      <c r="F94" s="1"/>
      <c r="G94" s="1"/>
      <c r="H94" s="1"/>
      <c r="I94" s="1"/>
      <c r="J94" s="1"/>
      <c r="K94" s="1"/>
      <c r="L94" s="1"/>
    </row>
    <row r="95" spans="1:12" x14ac:dyDescent="0.3">
      <c r="A95" s="1" t="s">
        <v>36</v>
      </c>
      <c r="B95" s="1" t="s">
        <v>1129</v>
      </c>
      <c r="C95" s="1">
        <v>912</v>
      </c>
      <c r="D95" s="1">
        <v>865</v>
      </c>
      <c r="E95" s="1"/>
      <c r="F95" s="1"/>
      <c r="G95" s="1"/>
      <c r="H95" s="1"/>
      <c r="I95" s="1"/>
      <c r="J95" s="1"/>
      <c r="K95" s="1"/>
      <c r="L95" s="1"/>
    </row>
    <row r="96" spans="1:12" x14ac:dyDescent="0.3">
      <c r="A96" s="1" t="s">
        <v>40</v>
      </c>
      <c r="B96" s="1" t="s">
        <v>1130</v>
      </c>
      <c r="C96" s="1">
        <v>1496</v>
      </c>
      <c r="D96" s="1">
        <v>865</v>
      </c>
      <c r="E96" s="1"/>
      <c r="F96" s="1"/>
      <c r="G96" s="1"/>
      <c r="H96" s="1"/>
      <c r="I96" s="1"/>
      <c r="J96" s="1"/>
      <c r="K96" s="1"/>
      <c r="L96" s="1"/>
    </row>
    <row r="97" spans="1:12" x14ac:dyDescent="0.3">
      <c r="A97" s="1" t="s">
        <v>40</v>
      </c>
      <c r="B97" s="1" t="s">
        <v>1131</v>
      </c>
      <c r="C97" s="1">
        <v>665</v>
      </c>
      <c r="D97" s="1">
        <v>936.2</v>
      </c>
      <c r="E97" s="1"/>
      <c r="F97" s="1"/>
      <c r="G97" s="1"/>
      <c r="H97" s="1"/>
      <c r="I97" s="1"/>
      <c r="J97" s="1"/>
      <c r="K97" s="1"/>
      <c r="L97" s="1"/>
    </row>
  </sheetData>
  <mergeCells count="11">
    <mergeCell ref="A48:L48"/>
    <mergeCell ref="A1:L1"/>
    <mergeCell ref="A11:L11"/>
    <mergeCell ref="A18:L18"/>
    <mergeCell ref="A28:L28"/>
    <mergeCell ref="A39:L39"/>
    <mergeCell ref="A56:L56"/>
    <mergeCell ref="A65:L65"/>
    <mergeCell ref="A75:L75"/>
    <mergeCell ref="A84:L84"/>
    <mergeCell ref="A92:L92"/>
  </mergeCells>
  <conditionalFormatting sqref="A3:A10">
    <cfRule type="containsText" dxfId="593" priority="61" operator="containsText" text="Independent">
      <formula>NOT(ISERROR(SEARCH("Independent",A3)))</formula>
    </cfRule>
    <cfRule type="containsText" dxfId="592" priority="62" operator="containsText" text="Lib Dem">
      <formula>NOT(ISERROR(SEARCH("Lib Dem",A3)))</formula>
    </cfRule>
    <cfRule type="containsText" dxfId="591" priority="63" operator="containsText" text="Green">
      <formula>NOT(ISERROR(SEARCH("Green",A3)))</formula>
    </cfRule>
    <cfRule type="containsText" dxfId="590" priority="64" operator="containsText" text="Conservative">
      <formula>NOT(ISERROR(SEARCH("Conservative",A3)))</formula>
    </cfRule>
    <cfRule type="containsText" dxfId="589" priority="65" operator="containsText" text="Labour">
      <formula>NOT(ISERROR(SEARCH("Labour",A3)))</formula>
    </cfRule>
    <cfRule type="containsText" dxfId="588" priority="66" operator="containsText" text="SNP">
      <formula>NOT(ISERROR(SEARCH("SNP",A3)))</formula>
    </cfRule>
  </conditionalFormatting>
  <conditionalFormatting sqref="A13:A17">
    <cfRule type="containsText" dxfId="587" priority="55" operator="containsText" text="Independent">
      <formula>NOT(ISERROR(SEARCH("Independent",A13)))</formula>
    </cfRule>
    <cfRule type="containsText" dxfId="586" priority="56" operator="containsText" text="Lib Dem">
      <formula>NOT(ISERROR(SEARCH("Lib Dem",A13)))</formula>
    </cfRule>
    <cfRule type="containsText" dxfId="585" priority="57" operator="containsText" text="Green">
      <formula>NOT(ISERROR(SEARCH("Green",A13)))</formula>
    </cfRule>
    <cfRule type="containsText" dxfId="584" priority="58" operator="containsText" text="Conservative">
      <formula>NOT(ISERROR(SEARCH("Conservative",A13)))</formula>
    </cfRule>
    <cfRule type="containsText" dxfId="583" priority="59" operator="containsText" text="Labour">
      <formula>NOT(ISERROR(SEARCH("Labour",A13)))</formula>
    </cfRule>
    <cfRule type="containsText" dxfId="582" priority="60" operator="containsText" text="SNP">
      <formula>NOT(ISERROR(SEARCH("SNP",A13)))</formula>
    </cfRule>
  </conditionalFormatting>
  <conditionalFormatting sqref="A20:A27">
    <cfRule type="containsText" dxfId="581" priority="49" operator="containsText" text="Independent">
      <formula>NOT(ISERROR(SEARCH("Independent",A20)))</formula>
    </cfRule>
    <cfRule type="containsText" dxfId="580" priority="50" operator="containsText" text="Lib Dem">
      <formula>NOT(ISERROR(SEARCH("Lib Dem",A20)))</formula>
    </cfRule>
    <cfRule type="containsText" dxfId="579" priority="51" operator="containsText" text="Green">
      <formula>NOT(ISERROR(SEARCH("Green",A20)))</formula>
    </cfRule>
    <cfRule type="containsText" dxfId="578" priority="52" operator="containsText" text="Conservative">
      <formula>NOT(ISERROR(SEARCH("Conservative",A20)))</formula>
    </cfRule>
    <cfRule type="containsText" dxfId="577" priority="53" operator="containsText" text="Labour">
      <formula>NOT(ISERROR(SEARCH("Labour",A20)))</formula>
    </cfRule>
    <cfRule type="containsText" dxfId="576" priority="54" operator="containsText" text="SNP">
      <formula>NOT(ISERROR(SEARCH("SNP",A20)))</formula>
    </cfRule>
  </conditionalFormatting>
  <conditionalFormatting sqref="A30:A38">
    <cfRule type="containsText" dxfId="575" priority="43" operator="containsText" text="Independent">
      <formula>NOT(ISERROR(SEARCH("Independent",A30)))</formula>
    </cfRule>
    <cfRule type="containsText" dxfId="574" priority="44" operator="containsText" text="Lib Dem">
      <formula>NOT(ISERROR(SEARCH("Lib Dem",A30)))</formula>
    </cfRule>
    <cfRule type="containsText" dxfId="573" priority="45" operator="containsText" text="Green">
      <formula>NOT(ISERROR(SEARCH("Green",A30)))</formula>
    </cfRule>
    <cfRule type="containsText" dxfId="572" priority="46" operator="containsText" text="Conservative">
      <formula>NOT(ISERROR(SEARCH("Conservative",A30)))</formula>
    </cfRule>
    <cfRule type="containsText" dxfId="571" priority="47" operator="containsText" text="Labour">
      <formula>NOT(ISERROR(SEARCH("Labour",A30)))</formula>
    </cfRule>
    <cfRule type="containsText" dxfId="570" priority="48" operator="containsText" text="SNP">
      <formula>NOT(ISERROR(SEARCH("SNP",A30)))</formula>
    </cfRule>
  </conditionalFormatting>
  <conditionalFormatting sqref="A41:A47">
    <cfRule type="containsText" dxfId="569" priority="37" operator="containsText" text="Independent">
      <formula>NOT(ISERROR(SEARCH("Independent",A41)))</formula>
    </cfRule>
    <cfRule type="containsText" dxfId="568" priority="38" operator="containsText" text="Lib Dem">
      <formula>NOT(ISERROR(SEARCH("Lib Dem",A41)))</formula>
    </cfRule>
    <cfRule type="containsText" dxfId="567" priority="39" operator="containsText" text="Green">
      <formula>NOT(ISERROR(SEARCH("Green",A41)))</formula>
    </cfRule>
    <cfRule type="containsText" dxfId="566" priority="40" operator="containsText" text="Conservative">
      <formula>NOT(ISERROR(SEARCH("Conservative",A41)))</formula>
    </cfRule>
    <cfRule type="containsText" dxfId="565" priority="41" operator="containsText" text="Labour">
      <formula>NOT(ISERROR(SEARCH("Labour",A41)))</formula>
    </cfRule>
    <cfRule type="containsText" dxfId="564" priority="42" operator="containsText" text="SNP">
      <formula>NOT(ISERROR(SEARCH("SNP",A41)))</formula>
    </cfRule>
  </conditionalFormatting>
  <conditionalFormatting sqref="A50:A55">
    <cfRule type="containsText" dxfId="563" priority="31" operator="containsText" text="Independent">
      <formula>NOT(ISERROR(SEARCH("Independent",A50)))</formula>
    </cfRule>
    <cfRule type="containsText" dxfId="562" priority="32" operator="containsText" text="Lib Dem">
      <formula>NOT(ISERROR(SEARCH("Lib Dem",A50)))</formula>
    </cfRule>
    <cfRule type="containsText" dxfId="561" priority="33" operator="containsText" text="Green">
      <formula>NOT(ISERROR(SEARCH("Green",A50)))</formula>
    </cfRule>
    <cfRule type="containsText" dxfId="560" priority="34" operator="containsText" text="Conservative">
      <formula>NOT(ISERROR(SEARCH("Conservative",A50)))</formula>
    </cfRule>
    <cfRule type="containsText" dxfId="559" priority="35" operator="containsText" text="Labour">
      <formula>NOT(ISERROR(SEARCH("Labour",A50)))</formula>
    </cfRule>
    <cfRule type="containsText" dxfId="558" priority="36" operator="containsText" text="SNP">
      <formula>NOT(ISERROR(SEARCH("SNP",A50)))</formula>
    </cfRule>
  </conditionalFormatting>
  <conditionalFormatting sqref="A58:A64">
    <cfRule type="containsText" dxfId="557" priority="25" operator="containsText" text="Independent">
      <formula>NOT(ISERROR(SEARCH("Independent",A58)))</formula>
    </cfRule>
    <cfRule type="containsText" dxfId="556" priority="26" operator="containsText" text="Lib Dem">
      <formula>NOT(ISERROR(SEARCH("Lib Dem",A58)))</formula>
    </cfRule>
    <cfRule type="containsText" dxfId="555" priority="27" operator="containsText" text="Green">
      <formula>NOT(ISERROR(SEARCH("Green",A58)))</formula>
    </cfRule>
    <cfRule type="containsText" dxfId="554" priority="28" operator="containsText" text="Conservative">
      <formula>NOT(ISERROR(SEARCH("Conservative",A58)))</formula>
    </cfRule>
    <cfRule type="containsText" dxfId="553" priority="29" operator="containsText" text="Labour">
      <formula>NOT(ISERROR(SEARCH("Labour",A58)))</formula>
    </cfRule>
    <cfRule type="containsText" dxfId="552" priority="30" operator="containsText" text="SNP">
      <formula>NOT(ISERROR(SEARCH("SNP",A58)))</formula>
    </cfRule>
  </conditionalFormatting>
  <conditionalFormatting sqref="A67:A74">
    <cfRule type="containsText" dxfId="551" priority="19" operator="containsText" text="Independent">
      <formula>NOT(ISERROR(SEARCH("Independent",A67)))</formula>
    </cfRule>
    <cfRule type="containsText" dxfId="550" priority="20" operator="containsText" text="Lib Dem">
      <formula>NOT(ISERROR(SEARCH("Lib Dem",A67)))</formula>
    </cfRule>
    <cfRule type="containsText" dxfId="549" priority="21" operator="containsText" text="Green">
      <formula>NOT(ISERROR(SEARCH("Green",A67)))</formula>
    </cfRule>
    <cfRule type="containsText" dxfId="548" priority="22" operator="containsText" text="Conservative">
      <formula>NOT(ISERROR(SEARCH("Conservative",A67)))</formula>
    </cfRule>
    <cfRule type="containsText" dxfId="547" priority="23" operator="containsText" text="Labour">
      <formula>NOT(ISERROR(SEARCH("Labour",A67)))</formula>
    </cfRule>
    <cfRule type="containsText" dxfId="546" priority="24" operator="containsText" text="SNP">
      <formula>NOT(ISERROR(SEARCH("SNP",A67)))</formula>
    </cfRule>
  </conditionalFormatting>
  <conditionalFormatting sqref="A77:A83">
    <cfRule type="containsText" dxfId="545" priority="13" operator="containsText" text="Independent">
      <formula>NOT(ISERROR(SEARCH("Independent",A77)))</formula>
    </cfRule>
    <cfRule type="containsText" dxfId="544" priority="14" operator="containsText" text="Lib Dem">
      <formula>NOT(ISERROR(SEARCH("Lib Dem",A77)))</formula>
    </cfRule>
    <cfRule type="containsText" dxfId="543" priority="15" operator="containsText" text="Green">
      <formula>NOT(ISERROR(SEARCH("Green",A77)))</formula>
    </cfRule>
    <cfRule type="containsText" dxfId="542" priority="16" operator="containsText" text="Conservative">
      <formula>NOT(ISERROR(SEARCH("Conservative",A77)))</formula>
    </cfRule>
    <cfRule type="containsText" dxfId="541" priority="17" operator="containsText" text="Labour">
      <formula>NOT(ISERROR(SEARCH("Labour",A77)))</formula>
    </cfRule>
    <cfRule type="containsText" dxfId="540" priority="18" operator="containsText" text="SNP">
      <formula>NOT(ISERROR(SEARCH("SNP",A77)))</formula>
    </cfRule>
  </conditionalFormatting>
  <conditionalFormatting sqref="A86:A91">
    <cfRule type="containsText" dxfId="539" priority="7" operator="containsText" text="Independent">
      <formula>NOT(ISERROR(SEARCH("Independent",A86)))</formula>
    </cfRule>
    <cfRule type="containsText" dxfId="538" priority="8" operator="containsText" text="Lib Dem">
      <formula>NOT(ISERROR(SEARCH("Lib Dem",A86)))</formula>
    </cfRule>
    <cfRule type="containsText" dxfId="537" priority="9" operator="containsText" text="Green">
      <formula>NOT(ISERROR(SEARCH("Green",A86)))</formula>
    </cfRule>
    <cfRule type="containsText" dxfId="536" priority="10" operator="containsText" text="Conservative">
      <formula>NOT(ISERROR(SEARCH("Conservative",A86)))</formula>
    </cfRule>
    <cfRule type="containsText" dxfId="535" priority="11" operator="containsText" text="Labour">
      <formula>NOT(ISERROR(SEARCH("Labour",A86)))</formula>
    </cfRule>
    <cfRule type="containsText" dxfId="534" priority="12" operator="containsText" text="SNP">
      <formula>NOT(ISERROR(SEARCH("SNP",A86)))</formula>
    </cfRule>
  </conditionalFormatting>
  <conditionalFormatting sqref="A94:A97">
    <cfRule type="containsText" dxfId="533" priority="1" operator="containsText" text="Independent">
      <formula>NOT(ISERROR(SEARCH("Independent",A94)))</formula>
    </cfRule>
    <cfRule type="containsText" dxfId="532" priority="2" operator="containsText" text="Lib Dem">
      <formula>NOT(ISERROR(SEARCH("Lib Dem",A94)))</formula>
    </cfRule>
    <cfRule type="containsText" dxfId="531" priority="3" operator="containsText" text="Green">
      <formula>NOT(ISERROR(SEARCH("Green",A94)))</formula>
    </cfRule>
    <cfRule type="containsText" dxfId="530" priority="4" operator="containsText" text="Conservative">
      <formula>NOT(ISERROR(SEARCH("Conservative",A94)))</formula>
    </cfRule>
    <cfRule type="containsText" dxfId="529" priority="5" operator="containsText" text="Labour">
      <formula>NOT(ISERROR(SEARCH("Labour",A94)))</formula>
    </cfRule>
    <cfRule type="containsText" dxfId="528" priority="6" operator="containsText" text="SNP">
      <formula>NOT(ISERROR(SEARCH("SNP",A94)))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60CB-2BD2-4C90-81C0-1CC805293D61}">
  <dimension ref="A1:L45"/>
  <sheetViews>
    <sheetView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17.77734375" bestFit="1" customWidth="1"/>
  </cols>
  <sheetData>
    <row r="1" spans="1:12" x14ac:dyDescent="0.3">
      <c r="A1" s="107" t="s">
        <v>224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/>
      <c r="F2" s="1"/>
      <c r="G2" s="1"/>
      <c r="H2" s="1"/>
      <c r="I2" s="1"/>
      <c r="J2" s="1"/>
      <c r="K2" s="1"/>
      <c r="L2" s="1"/>
    </row>
    <row r="3" spans="1:12" x14ac:dyDescent="0.3">
      <c r="A3" s="1" t="s">
        <v>40</v>
      </c>
      <c r="B3" s="1" t="s">
        <v>225</v>
      </c>
      <c r="C3" s="1">
        <v>453</v>
      </c>
      <c r="D3" s="1">
        <v>354</v>
      </c>
      <c r="E3" s="1"/>
      <c r="F3" s="1"/>
      <c r="G3" s="1"/>
      <c r="H3" s="1"/>
      <c r="I3" s="1"/>
      <c r="J3" s="1"/>
      <c r="K3" s="1"/>
      <c r="L3" s="1"/>
    </row>
    <row r="4" spans="1:12" x14ac:dyDescent="0.3">
      <c r="A4" s="1" t="s">
        <v>40</v>
      </c>
      <c r="B4" s="1" t="s">
        <v>226</v>
      </c>
      <c r="C4" s="1">
        <v>372</v>
      </c>
      <c r="D4" s="1">
        <v>354</v>
      </c>
      <c r="E4" s="1"/>
      <c r="F4" s="1"/>
      <c r="G4" s="1"/>
      <c r="H4" s="1"/>
      <c r="I4" s="1"/>
      <c r="J4" s="1"/>
      <c r="K4" s="1"/>
      <c r="L4" s="1"/>
    </row>
    <row r="5" spans="1:12" x14ac:dyDescent="0.3">
      <c r="A5" s="1" t="s">
        <v>40</v>
      </c>
      <c r="B5" s="1" t="s">
        <v>227</v>
      </c>
      <c r="C5" s="1">
        <v>327</v>
      </c>
      <c r="D5" s="1">
        <v>375.08</v>
      </c>
      <c r="E5" s="1"/>
      <c r="F5" s="1"/>
      <c r="G5" s="1"/>
      <c r="H5" s="1"/>
      <c r="I5" s="1"/>
      <c r="J5" s="1"/>
      <c r="K5" s="1"/>
      <c r="L5" s="1"/>
    </row>
    <row r="6" spans="1:12" x14ac:dyDescent="0.3">
      <c r="A6" s="1" t="s">
        <v>40</v>
      </c>
      <c r="B6" s="1" t="s">
        <v>228</v>
      </c>
      <c r="C6" s="1">
        <v>185</v>
      </c>
      <c r="D6" s="1">
        <v>210.57</v>
      </c>
      <c r="E6" s="1"/>
      <c r="F6" s="1"/>
      <c r="G6" s="1"/>
      <c r="H6" s="1"/>
      <c r="I6" s="1"/>
      <c r="J6" s="1"/>
      <c r="K6" s="1"/>
      <c r="L6" s="1"/>
    </row>
    <row r="7" spans="1:12" x14ac:dyDescent="0.3">
      <c r="A7" s="1" t="s">
        <v>40</v>
      </c>
      <c r="B7" s="1" t="s">
        <v>229</v>
      </c>
      <c r="C7" s="1">
        <v>76</v>
      </c>
      <c r="D7" s="1">
        <v>81.680000000000007</v>
      </c>
      <c r="E7" s="1"/>
      <c r="F7" s="1"/>
      <c r="G7" s="1"/>
      <c r="H7" s="1"/>
      <c r="I7" s="1"/>
      <c r="J7" s="1"/>
      <c r="K7" s="1"/>
      <c r="L7" s="1"/>
    </row>
    <row r="8" spans="1:12" x14ac:dyDescent="0.3">
      <c r="A8" s="107" t="s">
        <v>231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x14ac:dyDescent="0.3">
      <c r="A9" s="1" t="s">
        <v>20</v>
      </c>
      <c r="B9" s="1" t="s">
        <v>21</v>
      </c>
      <c r="C9" s="1" t="s">
        <v>22</v>
      </c>
      <c r="D9" s="1" t="s">
        <v>23</v>
      </c>
      <c r="E9" s="1"/>
      <c r="F9" s="1"/>
      <c r="G9" s="1"/>
      <c r="H9" s="1"/>
      <c r="I9" s="1"/>
      <c r="J9" s="1"/>
      <c r="K9" s="1"/>
      <c r="L9" s="1"/>
    </row>
    <row r="10" spans="1:12" x14ac:dyDescent="0.3">
      <c r="A10" s="1" t="s">
        <v>40</v>
      </c>
      <c r="B10" s="1" t="s">
        <v>232</v>
      </c>
      <c r="C10" s="1">
        <v>509</v>
      </c>
      <c r="D10" s="1">
        <v>299</v>
      </c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 t="s">
        <v>40</v>
      </c>
      <c r="B11" s="1" t="s">
        <v>233</v>
      </c>
      <c r="C11" s="1">
        <v>395</v>
      </c>
      <c r="D11" s="1">
        <v>299</v>
      </c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 t="s">
        <v>40</v>
      </c>
      <c r="B12" s="1" t="s">
        <v>234</v>
      </c>
      <c r="C12" s="1">
        <v>240</v>
      </c>
      <c r="D12" s="1">
        <v>379</v>
      </c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 t="s">
        <v>36</v>
      </c>
      <c r="B13" s="1" t="s">
        <v>235</v>
      </c>
      <c r="C13" s="1">
        <v>48</v>
      </c>
      <c r="D13" s="1">
        <v>70.3</v>
      </c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07" t="s">
        <v>247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x14ac:dyDescent="0.3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/>
      <c r="H15" s="1"/>
      <c r="I15" s="1"/>
      <c r="J15" s="1"/>
      <c r="K15" s="1"/>
      <c r="L15" s="1"/>
    </row>
    <row r="16" spans="1:12" x14ac:dyDescent="0.3">
      <c r="A16" s="1" t="s">
        <v>40</v>
      </c>
      <c r="B16" s="1" t="s">
        <v>241</v>
      </c>
      <c r="C16" s="1">
        <v>521</v>
      </c>
      <c r="D16" s="1">
        <v>307</v>
      </c>
      <c r="E16" s="1">
        <v>307</v>
      </c>
      <c r="F16" s="1">
        <v>307</v>
      </c>
      <c r="G16" s="1"/>
      <c r="H16" s="1"/>
      <c r="I16" s="1"/>
      <c r="J16" s="1"/>
      <c r="K16" s="1"/>
      <c r="L16" s="1"/>
    </row>
    <row r="17" spans="1:12" x14ac:dyDescent="0.3">
      <c r="A17" s="1" t="s">
        <v>40</v>
      </c>
      <c r="B17" s="1" t="s">
        <v>242</v>
      </c>
      <c r="C17" s="1">
        <v>194</v>
      </c>
      <c r="D17" s="1">
        <v>255.6</v>
      </c>
      <c r="E17" s="1">
        <v>274.7</v>
      </c>
      <c r="F17" s="1">
        <v>320.5</v>
      </c>
      <c r="G17" s="1"/>
      <c r="H17" s="1"/>
      <c r="I17" s="1"/>
      <c r="J17" s="1"/>
      <c r="K17" s="1"/>
      <c r="L17" s="1"/>
    </row>
    <row r="18" spans="1:12" x14ac:dyDescent="0.3">
      <c r="A18" s="1" t="s">
        <v>40</v>
      </c>
      <c r="B18" s="1" t="s">
        <v>243</v>
      </c>
      <c r="C18" s="1">
        <v>179</v>
      </c>
      <c r="D18" s="1">
        <v>204.5</v>
      </c>
      <c r="E18" s="1">
        <v>209.3</v>
      </c>
      <c r="F18" s="1">
        <v>217.6</v>
      </c>
      <c r="G18" s="1"/>
      <c r="H18" s="1"/>
      <c r="I18" s="1"/>
      <c r="J18" s="1"/>
      <c r="K18" s="1"/>
      <c r="L18" s="1"/>
    </row>
    <row r="19" spans="1:12" x14ac:dyDescent="0.3">
      <c r="A19" s="1" t="s">
        <v>40</v>
      </c>
      <c r="B19" s="1" t="s">
        <v>244</v>
      </c>
      <c r="C19" s="1">
        <v>175</v>
      </c>
      <c r="D19" s="1">
        <v>251.4</v>
      </c>
      <c r="E19" s="1">
        <v>275.89999999999998</v>
      </c>
      <c r="F19" s="1">
        <v>325.5</v>
      </c>
      <c r="G19" s="1"/>
      <c r="H19" s="1"/>
      <c r="I19" s="1"/>
      <c r="J19" s="1"/>
      <c r="K19" s="1"/>
      <c r="L19" s="1"/>
    </row>
    <row r="20" spans="1:12" x14ac:dyDescent="0.3">
      <c r="A20" s="1" t="s">
        <v>40</v>
      </c>
      <c r="B20" s="1" t="s">
        <v>245</v>
      </c>
      <c r="C20" s="1">
        <v>81</v>
      </c>
      <c r="D20" s="1">
        <v>107.3</v>
      </c>
      <c r="E20" s="1">
        <v>132.80000000000001</v>
      </c>
      <c r="F20" s="1">
        <v>0</v>
      </c>
      <c r="G20" s="1"/>
      <c r="H20" s="1"/>
      <c r="I20" s="1"/>
      <c r="J20" s="1"/>
      <c r="K20" s="1"/>
      <c r="L20" s="1"/>
    </row>
    <row r="21" spans="1:12" x14ac:dyDescent="0.3">
      <c r="A21" s="1" t="s">
        <v>40</v>
      </c>
      <c r="B21" s="1" t="s">
        <v>246</v>
      </c>
      <c r="C21" s="1">
        <v>75</v>
      </c>
      <c r="D21" s="1">
        <v>90.6</v>
      </c>
      <c r="E21" s="1">
        <v>0</v>
      </c>
      <c r="F21" s="1"/>
      <c r="G21" s="1"/>
      <c r="H21" s="1"/>
      <c r="I21" s="1"/>
      <c r="J21" s="1"/>
      <c r="K21" s="1"/>
      <c r="L21" s="1"/>
    </row>
    <row r="22" spans="1:12" x14ac:dyDescent="0.3">
      <c r="A22" s="107" t="s">
        <v>248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x14ac:dyDescent="0.3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/>
      <c r="H23" s="1"/>
      <c r="I23" s="1"/>
      <c r="J23" s="1"/>
      <c r="K23" s="1"/>
      <c r="L23" s="1"/>
    </row>
    <row r="24" spans="1:12" x14ac:dyDescent="0.3">
      <c r="A24" s="1" t="s">
        <v>40</v>
      </c>
      <c r="B24" s="1" t="s">
        <v>250</v>
      </c>
      <c r="C24" s="1">
        <v>320</v>
      </c>
      <c r="D24" s="1">
        <v>244</v>
      </c>
      <c r="E24" s="1">
        <v>244</v>
      </c>
      <c r="F24" s="1">
        <v>244</v>
      </c>
      <c r="G24" s="1"/>
      <c r="H24" s="1"/>
      <c r="I24" s="1"/>
      <c r="J24" s="1"/>
      <c r="K24" s="1"/>
      <c r="L24" s="1"/>
    </row>
    <row r="25" spans="1:12" x14ac:dyDescent="0.3">
      <c r="A25" s="1" t="s">
        <v>40</v>
      </c>
      <c r="B25" s="1" t="s">
        <v>251</v>
      </c>
      <c r="C25" s="1">
        <v>260</v>
      </c>
      <c r="D25" s="1">
        <v>244</v>
      </c>
      <c r="E25" s="1">
        <v>244</v>
      </c>
      <c r="F25" s="1">
        <v>244</v>
      </c>
      <c r="G25" s="1"/>
      <c r="H25" s="1"/>
      <c r="I25" s="1"/>
      <c r="J25" s="1"/>
      <c r="K25" s="1"/>
      <c r="L25" s="1"/>
    </row>
    <row r="26" spans="1:12" x14ac:dyDescent="0.3">
      <c r="A26" s="1" t="s">
        <v>40</v>
      </c>
      <c r="B26" s="1" t="s">
        <v>252</v>
      </c>
      <c r="C26" s="1">
        <v>191</v>
      </c>
      <c r="D26" s="1">
        <v>214</v>
      </c>
      <c r="E26" s="1">
        <v>217.2</v>
      </c>
      <c r="F26" s="1">
        <v>263.5</v>
      </c>
      <c r="G26" s="1"/>
      <c r="H26" s="1"/>
      <c r="I26" s="1"/>
      <c r="J26" s="1"/>
      <c r="K26" s="1"/>
      <c r="L26" s="1"/>
    </row>
    <row r="27" spans="1:12" x14ac:dyDescent="0.3">
      <c r="A27" s="1" t="s">
        <v>40</v>
      </c>
      <c r="B27" s="1" t="s">
        <v>253</v>
      </c>
      <c r="C27" s="1">
        <v>118</v>
      </c>
      <c r="D27" s="1">
        <v>139.6</v>
      </c>
      <c r="E27" s="1">
        <v>146.9</v>
      </c>
      <c r="F27" s="1">
        <v>169.4</v>
      </c>
      <c r="G27" s="1"/>
      <c r="H27" s="1"/>
      <c r="I27" s="1"/>
      <c r="J27" s="1"/>
      <c r="K27" s="1"/>
      <c r="L27" s="1"/>
    </row>
    <row r="28" spans="1:12" x14ac:dyDescent="0.3">
      <c r="A28" s="1" t="s">
        <v>40</v>
      </c>
      <c r="B28" s="1" t="s">
        <v>254</v>
      </c>
      <c r="C28" s="1">
        <v>84</v>
      </c>
      <c r="D28" s="1">
        <v>93.3</v>
      </c>
      <c r="E28" s="1">
        <v>95.8</v>
      </c>
      <c r="F28" s="1">
        <v>0</v>
      </c>
      <c r="G28" s="1"/>
      <c r="H28" s="1"/>
      <c r="I28" s="1"/>
      <c r="J28" s="1"/>
      <c r="K28" s="1"/>
      <c r="L28" s="1"/>
    </row>
    <row r="29" spans="1:12" x14ac:dyDescent="0.3">
      <c r="A29" s="107" t="s">
        <v>249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x14ac:dyDescent="0.3">
      <c r="A30" s="1" t="s">
        <v>40</v>
      </c>
      <c r="B30" s="1" t="s">
        <v>255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 t="s">
        <v>2</v>
      </c>
      <c r="B31" s="1" t="s">
        <v>256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 t="s">
        <v>40</v>
      </c>
      <c r="B32" s="1" t="s">
        <v>257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07" t="s">
        <v>236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x14ac:dyDescent="0.3">
      <c r="A34" s="1" t="s">
        <v>20</v>
      </c>
      <c r="B34" s="1" t="s">
        <v>21</v>
      </c>
      <c r="C34" s="1" t="s">
        <v>22</v>
      </c>
      <c r="D34" s="1" t="s">
        <v>23</v>
      </c>
      <c r="E34" s="1" t="s">
        <v>24</v>
      </c>
      <c r="F34" s="1"/>
      <c r="G34" s="1"/>
      <c r="H34" s="1"/>
      <c r="I34" s="1"/>
      <c r="J34" s="1"/>
      <c r="K34" s="1"/>
      <c r="L34" s="1"/>
    </row>
    <row r="35" spans="1:12" x14ac:dyDescent="0.3">
      <c r="A35" s="1" t="s">
        <v>40</v>
      </c>
      <c r="B35" s="1" t="s">
        <v>237</v>
      </c>
      <c r="C35" s="1">
        <v>715</v>
      </c>
      <c r="D35" s="1">
        <v>249</v>
      </c>
      <c r="E35" s="1">
        <v>249</v>
      </c>
      <c r="F35" s="1"/>
      <c r="G35" s="1"/>
      <c r="H35" s="1"/>
      <c r="I35" s="1"/>
      <c r="J35" s="1"/>
      <c r="K35" s="1"/>
      <c r="L35" s="1"/>
    </row>
    <row r="36" spans="1:12" x14ac:dyDescent="0.3">
      <c r="A36" s="1" t="s">
        <v>40</v>
      </c>
      <c r="B36" s="1" t="s">
        <v>238</v>
      </c>
      <c r="C36" s="1">
        <v>130</v>
      </c>
      <c r="D36" s="1">
        <v>337.3</v>
      </c>
      <c r="E36" s="1">
        <v>249</v>
      </c>
      <c r="F36" s="1"/>
      <c r="G36" s="1"/>
      <c r="H36" s="1"/>
      <c r="I36" s="1"/>
      <c r="J36" s="1"/>
      <c r="K36" s="1"/>
      <c r="L36" s="1"/>
    </row>
    <row r="37" spans="1:12" x14ac:dyDescent="0.3">
      <c r="A37" s="1" t="s">
        <v>40</v>
      </c>
      <c r="B37" s="1" t="s">
        <v>239</v>
      </c>
      <c r="C37" s="1">
        <v>124</v>
      </c>
      <c r="D37" s="1">
        <v>243.9</v>
      </c>
      <c r="E37" s="1">
        <v>287.7</v>
      </c>
      <c r="F37" s="1"/>
      <c r="G37" s="1"/>
      <c r="H37" s="1"/>
      <c r="I37" s="1"/>
      <c r="J37" s="1"/>
      <c r="K37" s="1"/>
      <c r="L37" s="1"/>
    </row>
    <row r="38" spans="1:12" x14ac:dyDescent="0.3">
      <c r="A38" s="1" t="s">
        <v>36</v>
      </c>
      <c r="B38" s="1" t="s">
        <v>240</v>
      </c>
      <c r="C38" s="1">
        <v>26</v>
      </c>
      <c r="D38" s="1">
        <v>54.7</v>
      </c>
      <c r="E38" s="1">
        <v>68.900000000000006</v>
      </c>
      <c r="F38" s="1"/>
      <c r="G38" s="1"/>
      <c r="H38" s="1"/>
      <c r="I38" s="1"/>
      <c r="J38" s="1"/>
      <c r="K38" s="1"/>
      <c r="L38" s="1"/>
    </row>
    <row r="39" spans="1:12" x14ac:dyDescent="0.3">
      <c r="A39" s="107" t="s">
        <v>258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x14ac:dyDescent="0.3">
      <c r="A40" s="20" t="s">
        <v>20</v>
      </c>
      <c r="B40" s="20" t="s">
        <v>21</v>
      </c>
      <c r="C40" s="20" t="s">
        <v>22</v>
      </c>
      <c r="D40" s="20" t="s">
        <v>23</v>
      </c>
      <c r="E40" s="20" t="s">
        <v>24</v>
      </c>
      <c r="F40" s="20" t="s">
        <v>25</v>
      </c>
      <c r="G40" s="1"/>
      <c r="H40" s="1"/>
      <c r="I40" s="1"/>
      <c r="J40" s="1"/>
      <c r="K40" s="1"/>
      <c r="L40" s="1"/>
    </row>
    <row r="41" spans="1:12" x14ac:dyDescent="0.3">
      <c r="A41" s="1" t="s">
        <v>40</v>
      </c>
      <c r="B41" s="20" t="s">
        <v>259</v>
      </c>
      <c r="C41" s="21">
        <v>429</v>
      </c>
      <c r="D41" s="21">
        <v>299</v>
      </c>
      <c r="E41" s="21">
        <v>299</v>
      </c>
      <c r="F41" s="21">
        <v>299</v>
      </c>
      <c r="G41" s="1"/>
      <c r="H41" s="1"/>
      <c r="I41" s="1"/>
      <c r="J41" s="1"/>
      <c r="K41" s="1"/>
      <c r="L41" s="1"/>
    </row>
    <row r="42" spans="1:12" x14ac:dyDescent="0.3">
      <c r="A42" s="1" t="s">
        <v>40</v>
      </c>
      <c r="B42" s="20" t="s">
        <v>260</v>
      </c>
      <c r="C42" s="21">
        <v>394</v>
      </c>
      <c r="D42" s="21">
        <v>299</v>
      </c>
      <c r="E42" s="21">
        <v>299</v>
      </c>
      <c r="F42" s="21">
        <v>299</v>
      </c>
      <c r="G42" s="1"/>
      <c r="H42" s="1"/>
      <c r="I42" s="1"/>
      <c r="J42" s="1"/>
      <c r="K42" s="1"/>
      <c r="L42" s="1"/>
    </row>
    <row r="43" spans="1:12" x14ac:dyDescent="0.3">
      <c r="A43" s="1" t="s">
        <v>40</v>
      </c>
      <c r="B43" s="20" t="s">
        <v>261</v>
      </c>
      <c r="C43" s="21">
        <v>299</v>
      </c>
      <c r="D43" s="21">
        <v>299</v>
      </c>
      <c r="E43" s="21">
        <v>299</v>
      </c>
      <c r="F43" s="21">
        <v>299</v>
      </c>
      <c r="G43" s="1"/>
      <c r="H43" s="1"/>
      <c r="I43" s="1"/>
      <c r="J43" s="1"/>
      <c r="K43" s="1"/>
      <c r="L43" s="1"/>
    </row>
    <row r="44" spans="1:12" x14ac:dyDescent="0.3">
      <c r="A44" s="1" t="s">
        <v>40</v>
      </c>
      <c r="B44" s="20" t="s">
        <v>262</v>
      </c>
      <c r="C44" s="21">
        <v>190</v>
      </c>
      <c r="D44" s="21">
        <v>242.4</v>
      </c>
      <c r="E44" s="21">
        <v>271.10000000000002</v>
      </c>
      <c r="F44" s="21">
        <v>408.8</v>
      </c>
      <c r="G44" s="1"/>
      <c r="H44" s="1"/>
      <c r="I44" s="1"/>
      <c r="J44" s="1"/>
      <c r="K44" s="1"/>
      <c r="L44" s="1"/>
    </row>
    <row r="45" spans="1:12" x14ac:dyDescent="0.3">
      <c r="A45" s="1" t="s">
        <v>40</v>
      </c>
      <c r="B45" s="20" t="s">
        <v>263</v>
      </c>
      <c r="C45" s="21">
        <v>180</v>
      </c>
      <c r="D45" s="21">
        <v>220.6</v>
      </c>
      <c r="E45" s="21">
        <v>268.3</v>
      </c>
      <c r="F45" s="21">
        <v>0</v>
      </c>
      <c r="G45" s="1"/>
      <c r="H45" s="1"/>
      <c r="I45" s="1"/>
      <c r="J45" s="1"/>
      <c r="K45" s="1"/>
      <c r="L45" s="1"/>
    </row>
  </sheetData>
  <mergeCells count="7">
    <mergeCell ref="A39:L39"/>
    <mergeCell ref="A1:L1"/>
    <mergeCell ref="A8:L8"/>
    <mergeCell ref="A33:L33"/>
    <mergeCell ref="A14:L14"/>
    <mergeCell ref="A22:L22"/>
    <mergeCell ref="A29:L29"/>
  </mergeCells>
  <conditionalFormatting sqref="A3:A7">
    <cfRule type="containsText" dxfId="527" priority="37" operator="containsText" text="Independent">
      <formula>NOT(ISERROR(SEARCH("Independent",A3)))</formula>
    </cfRule>
    <cfRule type="containsText" dxfId="526" priority="38" operator="containsText" text="Lib Dem">
      <formula>NOT(ISERROR(SEARCH("Lib Dem",A3)))</formula>
    </cfRule>
    <cfRule type="containsText" dxfId="525" priority="39" operator="containsText" text="Green">
      <formula>NOT(ISERROR(SEARCH("Green",A3)))</formula>
    </cfRule>
    <cfRule type="containsText" dxfId="524" priority="40" operator="containsText" text="Conservative">
      <formula>NOT(ISERROR(SEARCH("Conservative",A3)))</formula>
    </cfRule>
    <cfRule type="containsText" dxfId="523" priority="41" operator="containsText" text="Labour">
      <formula>NOT(ISERROR(SEARCH("Labour",A3)))</formula>
    </cfRule>
    <cfRule type="containsText" dxfId="522" priority="42" operator="containsText" text="SNP">
      <formula>NOT(ISERROR(SEARCH("SNP",A3)))</formula>
    </cfRule>
  </conditionalFormatting>
  <conditionalFormatting sqref="A10:A13">
    <cfRule type="containsText" dxfId="521" priority="31" operator="containsText" text="Independent">
      <formula>NOT(ISERROR(SEARCH("Independent",A10)))</formula>
    </cfRule>
    <cfRule type="containsText" dxfId="520" priority="32" operator="containsText" text="Lib Dem">
      <formula>NOT(ISERROR(SEARCH("Lib Dem",A10)))</formula>
    </cfRule>
    <cfRule type="containsText" dxfId="519" priority="33" operator="containsText" text="Green">
      <formula>NOT(ISERROR(SEARCH("Green",A10)))</formula>
    </cfRule>
    <cfRule type="containsText" dxfId="518" priority="34" operator="containsText" text="Conservative">
      <formula>NOT(ISERROR(SEARCH("Conservative",A10)))</formula>
    </cfRule>
    <cfRule type="containsText" dxfId="517" priority="35" operator="containsText" text="Labour">
      <formula>NOT(ISERROR(SEARCH("Labour",A10)))</formula>
    </cfRule>
    <cfRule type="containsText" dxfId="516" priority="36" operator="containsText" text="SNP">
      <formula>NOT(ISERROR(SEARCH("SNP",A10)))</formula>
    </cfRule>
  </conditionalFormatting>
  <conditionalFormatting sqref="A35:A38">
    <cfRule type="containsText" dxfId="515" priority="25" operator="containsText" text="Independent">
      <formula>NOT(ISERROR(SEARCH("Independent",A35)))</formula>
    </cfRule>
    <cfRule type="containsText" dxfId="514" priority="26" operator="containsText" text="Lib Dem">
      <formula>NOT(ISERROR(SEARCH("Lib Dem",A35)))</formula>
    </cfRule>
    <cfRule type="containsText" dxfId="513" priority="27" operator="containsText" text="Green">
      <formula>NOT(ISERROR(SEARCH("Green",A35)))</formula>
    </cfRule>
    <cfRule type="containsText" dxfId="512" priority="28" operator="containsText" text="Conservative">
      <formula>NOT(ISERROR(SEARCH("Conservative",A35)))</formula>
    </cfRule>
    <cfRule type="containsText" dxfId="511" priority="29" operator="containsText" text="Labour">
      <formula>NOT(ISERROR(SEARCH("Labour",A35)))</formula>
    </cfRule>
    <cfRule type="containsText" dxfId="510" priority="30" operator="containsText" text="SNP">
      <formula>NOT(ISERROR(SEARCH("SNP",A35)))</formula>
    </cfRule>
  </conditionalFormatting>
  <conditionalFormatting sqref="A30:A32">
    <cfRule type="containsText" dxfId="509" priority="19" operator="containsText" text="Independent">
      <formula>NOT(ISERROR(SEARCH("Independent",A30)))</formula>
    </cfRule>
    <cfRule type="containsText" dxfId="508" priority="20" operator="containsText" text="Lib Dem">
      <formula>NOT(ISERROR(SEARCH("Lib Dem",A30)))</formula>
    </cfRule>
    <cfRule type="containsText" dxfId="507" priority="21" operator="containsText" text="Green">
      <formula>NOT(ISERROR(SEARCH("Green",A30)))</formula>
    </cfRule>
    <cfRule type="containsText" dxfId="506" priority="22" operator="containsText" text="Conservative">
      <formula>NOT(ISERROR(SEARCH("Conservative",A30)))</formula>
    </cfRule>
    <cfRule type="containsText" dxfId="505" priority="23" operator="containsText" text="Labour">
      <formula>NOT(ISERROR(SEARCH("Labour",A30)))</formula>
    </cfRule>
    <cfRule type="containsText" dxfId="504" priority="24" operator="containsText" text="SNP">
      <formula>NOT(ISERROR(SEARCH("SNP",A30)))</formula>
    </cfRule>
  </conditionalFormatting>
  <conditionalFormatting sqref="A16:A21">
    <cfRule type="containsText" dxfId="503" priority="13" operator="containsText" text="Independent">
      <formula>NOT(ISERROR(SEARCH("Independent",A16)))</formula>
    </cfRule>
    <cfRule type="containsText" dxfId="502" priority="14" operator="containsText" text="Lib Dem">
      <formula>NOT(ISERROR(SEARCH("Lib Dem",A16)))</formula>
    </cfRule>
    <cfRule type="containsText" dxfId="501" priority="15" operator="containsText" text="Green">
      <formula>NOT(ISERROR(SEARCH("Green",A16)))</formula>
    </cfRule>
    <cfRule type="containsText" dxfId="500" priority="16" operator="containsText" text="Conservative">
      <formula>NOT(ISERROR(SEARCH("Conservative",A16)))</formula>
    </cfRule>
    <cfRule type="containsText" dxfId="499" priority="17" operator="containsText" text="Labour">
      <formula>NOT(ISERROR(SEARCH("Labour",A16)))</formula>
    </cfRule>
    <cfRule type="containsText" dxfId="498" priority="18" operator="containsText" text="SNP">
      <formula>NOT(ISERROR(SEARCH("SNP",A16)))</formula>
    </cfRule>
  </conditionalFormatting>
  <conditionalFormatting sqref="A24:A28">
    <cfRule type="containsText" dxfId="497" priority="7" operator="containsText" text="Independent">
      <formula>NOT(ISERROR(SEARCH("Independent",A24)))</formula>
    </cfRule>
    <cfRule type="containsText" dxfId="496" priority="8" operator="containsText" text="Lib Dem">
      <formula>NOT(ISERROR(SEARCH("Lib Dem",A24)))</formula>
    </cfRule>
    <cfRule type="containsText" dxfId="495" priority="9" operator="containsText" text="Green">
      <formula>NOT(ISERROR(SEARCH("Green",A24)))</formula>
    </cfRule>
    <cfRule type="containsText" dxfId="494" priority="10" operator="containsText" text="Conservative">
      <formula>NOT(ISERROR(SEARCH("Conservative",A24)))</formula>
    </cfRule>
    <cfRule type="containsText" dxfId="493" priority="11" operator="containsText" text="Labour">
      <formula>NOT(ISERROR(SEARCH("Labour",A24)))</formula>
    </cfRule>
    <cfRule type="containsText" dxfId="492" priority="12" operator="containsText" text="SNP">
      <formula>NOT(ISERROR(SEARCH("SNP",A24)))</formula>
    </cfRule>
  </conditionalFormatting>
  <conditionalFormatting sqref="A41:A45">
    <cfRule type="containsText" dxfId="491" priority="1" operator="containsText" text="Independent">
      <formula>NOT(ISERROR(SEARCH("Independent",A41)))</formula>
    </cfRule>
    <cfRule type="containsText" dxfId="490" priority="2" operator="containsText" text="Lib Dem">
      <formula>NOT(ISERROR(SEARCH("Lib Dem",A41)))</formula>
    </cfRule>
    <cfRule type="containsText" dxfId="489" priority="3" operator="containsText" text="Green">
      <formula>NOT(ISERROR(SEARCH("Green",A41)))</formula>
    </cfRule>
    <cfRule type="containsText" dxfId="488" priority="4" operator="containsText" text="Conservative">
      <formula>NOT(ISERROR(SEARCH("Conservative",A41)))</formula>
    </cfRule>
    <cfRule type="containsText" dxfId="487" priority="5" operator="containsText" text="Labour">
      <formula>NOT(ISERROR(SEARCH("Labour",A41)))</formula>
    </cfRule>
    <cfRule type="containsText" dxfId="486" priority="6" operator="containsText" text="SNP">
      <formula>NOT(ISERROR(SEARCH("SNP",A41)))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D68A9-B656-4E24-B29F-8AFC731278D8}">
  <dimension ref="A1:L61"/>
  <sheetViews>
    <sheetView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22.21875" bestFit="1" customWidth="1"/>
  </cols>
  <sheetData>
    <row r="1" spans="1:12" x14ac:dyDescent="0.3">
      <c r="A1" s="107" t="s">
        <v>614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20" t="s">
        <v>20</v>
      </c>
      <c r="B2" s="20" t="s">
        <v>21</v>
      </c>
      <c r="C2" s="20" t="s">
        <v>22</v>
      </c>
      <c r="D2" s="20" t="s">
        <v>23</v>
      </c>
      <c r="E2" s="20" t="s">
        <v>24</v>
      </c>
      <c r="F2" s="20" t="s">
        <v>25</v>
      </c>
      <c r="G2" s="20" t="s">
        <v>26</v>
      </c>
      <c r="H2" s="1"/>
      <c r="I2" s="1"/>
      <c r="J2" s="1"/>
      <c r="K2" s="1"/>
      <c r="L2" s="1"/>
    </row>
    <row r="3" spans="1:12" x14ac:dyDescent="0.3">
      <c r="A3" s="1" t="s">
        <v>2</v>
      </c>
      <c r="B3" s="20" t="s">
        <v>633</v>
      </c>
      <c r="C3" s="21">
        <v>1125</v>
      </c>
      <c r="D3" s="21">
        <v>1145.7</v>
      </c>
      <c r="E3" s="21">
        <v>1157.5</v>
      </c>
      <c r="F3" s="21">
        <v>1216.4000000000001</v>
      </c>
      <c r="G3" s="21">
        <v>2201.1999999999998</v>
      </c>
      <c r="H3" s="1"/>
      <c r="I3" s="1"/>
      <c r="J3" s="1"/>
      <c r="K3" s="1"/>
      <c r="L3" s="1"/>
    </row>
    <row r="4" spans="1:12" x14ac:dyDescent="0.3">
      <c r="A4" s="1" t="s">
        <v>2</v>
      </c>
      <c r="B4" s="20" t="s">
        <v>634</v>
      </c>
      <c r="C4" s="21">
        <v>1005</v>
      </c>
      <c r="D4" s="21">
        <v>1016.2</v>
      </c>
      <c r="E4" s="21">
        <v>1025.5</v>
      </c>
      <c r="F4" s="21">
        <v>1117.5999999999999</v>
      </c>
      <c r="G4" s="21">
        <v>0</v>
      </c>
      <c r="H4" s="1"/>
      <c r="I4" s="1"/>
      <c r="J4" s="1"/>
      <c r="K4" s="1"/>
      <c r="L4" s="1"/>
    </row>
    <row r="5" spans="1:12" x14ac:dyDescent="0.3">
      <c r="A5" s="1" t="s">
        <v>36</v>
      </c>
      <c r="B5" s="20" t="s">
        <v>629</v>
      </c>
      <c r="C5" s="21">
        <v>2446</v>
      </c>
      <c r="D5" s="21">
        <v>1391</v>
      </c>
      <c r="E5" s="21">
        <v>1391</v>
      </c>
      <c r="F5" s="21">
        <v>1391</v>
      </c>
      <c r="G5" s="21">
        <v>1391</v>
      </c>
      <c r="H5" s="1"/>
      <c r="I5" s="1"/>
      <c r="J5" s="1"/>
      <c r="K5" s="1"/>
      <c r="L5" s="1"/>
    </row>
    <row r="6" spans="1:12" x14ac:dyDescent="0.3">
      <c r="A6" s="1" t="s">
        <v>36</v>
      </c>
      <c r="B6" s="20" t="s">
        <v>630</v>
      </c>
      <c r="C6" s="21">
        <v>1135</v>
      </c>
      <c r="D6" s="21">
        <v>2017</v>
      </c>
      <c r="E6" s="21">
        <v>1391</v>
      </c>
      <c r="F6" s="21">
        <v>1391</v>
      </c>
      <c r="G6" s="21">
        <v>1391</v>
      </c>
      <c r="H6" s="1"/>
      <c r="I6" s="1"/>
      <c r="J6" s="1"/>
      <c r="K6" s="1"/>
      <c r="L6" s="1"/>
    </row>
    <row r="7" spans="1:12" x14ac:dyDescent="0.3">
      <c r="A7" s="1" t="s">
        <v>3</v>
      </c>
      <c r="B7" s="20" t="s">
        <v>631</v>
      </c>
      <c r="C7" s="21">
        <v>951</v>
      </c>
      <c r="D7" s="21">
        <v>1011</v>
      </c>
      <c r="E7" s="21">
        <v>1194.0999999999999</v>
      </c>
      <c r="F7" s="21">
        <v>1304.0999999999999</v>
      </c>
      <c r="G7" s="21">
        <v>1385.4</v>
      </c>
      <c r="H7" s="1"/>
      <c r="I7" s="1"/>
      <c r="J7" s="1"/>
      <c r="K7" s="1"/>
      <c r="L7" s="1"/>
    </row>
    <row r="8" spans="1:12" x14ac:dyDescent="0.3">
      <c r="A8" s="1" t="s">
        <v>6</v>
      </c>
      <c r="B8" s="20" t="s">
        <v>632</v>
      </c>
      <c r="C8" s="21">
        <v>290</v>
      </c>
      <c r="D8" s="21">
        <v>310.7</v>
      </c>
      <c r="E8" s="21">
        <v>371.7</v>
      </c>
      <c r="F8" s="21">
        <v>0</v>
      </c>
      <c r="G8" s="1"/>
      <c r="H8" s="1"/>
      <c r="I8" s="1"/>
      <c r="J8" s="1"/>
      <c r="K8" s="1"/>
      <c r="L8" s="1"/>
    </row>
    <row r="9" spans="1:12" x14ac:dyDescent="0.3">
      <c r="A9" s="107" t="s">
        <v>615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x14ac:dyDescent="0.3">
      <c r="A10" s="20" t="s">
        <v>20</v>
      </c>
      <c r="B10" s="20" t="s">
        <v>21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1"/>
      <c r="J10" s="1"/>
      <c r="K10" s="1"/>
      <c r="L10" s="1"/>
    </row>
    <row r="11" spans="1:12" x14ac:dyDescent="0.3">
      <c r="A11" s="1" t="s">
        <v>2</v>
      </c>
      <c r="B11" s="20" t="s">
        <v>617</v>
      </c>
      <c r="C11" s="21">
        <v>1498</v>
      </c>
      <c r="D11" s="21">
        <v>1345</v>
      </c>
      <c r="E11" s="21">
        <v>1345</v>
      </c>
      <c r="F11" s="21">
        <v>1345</v>
      </c>
      <c r="G11" s="21">
        <v>1345</v>
      </c>
      <c r="H11" s="21">
        <v>1345</v>
      </c>
      <c r="I11" s="1"/>
      <c r="J11" s="1"/>
      <c r="K11" s="1"/>
      <c r="L11" s="1"/>
    </row>
    <row r="12" spans="1:12" x14ac:dyDescent="0.3">
      <c r="A12" s="1" t="s">
        <v>2</v>
      </c>
      <c r="B12" s="20" t="s">
        <v>618</v>
      </c>
      <c r="C12" s="21">
        <v>612</v>
      </c>
      <c r="D12" s="21">
        <v>618.6</v>
      </c>
      <c r="E12" s="21">
        <v>625.4</v>
      </c>
      <c r="F12" s="21">
        <v>749.4</v>
      </c>
      <c r="G12" s="21">
        <v>897.1</v>
      </c>
      <c r="H12" s="21">
        <v>0</v>
      </c>
      <c r="I12" s="1"/>
      <c r="J12" s="1"/>
      <c r="K12" s="1"/>
      <c r="L12" s="1"/>
    </row>
    <row r="13" spans="1:12" x14ac:dyDescent="0.3">
      <c r="A13" s="1" t="s">
        <v>36</v>
      </c>
      <c r="B13" s="20" t="s">
        <v>619</v>
      </c>
      <c r="C13" s="21">
        <v>2008</v>
      </c>
      <c r="D13" s="21">
        <v>1345</v>
      </c>
      <c r="E13" s="21">
        <v>1345</v>
      </c>
      <c r="F13" s="21">
        <v>1345</v>
      </c>
      <c r="G13" s="21">
        <v>1345</v>
      </c>
      <c r="H13" s="21">
        <v>1345</v>
      </c>
      <c r="I13" s="1"/>
      <c r="J13" s="1"/>
      <c r="K13" s="1"/>
      <c r="L13" s="1"/>
    </row>
    <row r="14" spans="1:12" x14ac:dyDescent="0.3">
      <c r="A14" s="1" t="s">
        <v>36</v>
      </c>
      <c r="B14" s="20" t="s">
        <v>620</v>
      </c>
      <c r="C14" s="21">
        <v>1098</v>
      </c>
      <c r="D14" s="21">
        <v>1641.1</v>
      </c>
      <c r="E14" s="21">
        <v>1345</v>
      </c>
      <c r="F14" s="21">
        <v>1345</v>
      </c>
      <c r="G14" s="21">
        <v>1345</v>
      </c>
      <c r="H14" s="21">
        <v>1345</v>
      </c>
      <c r="I14" s="1"/>
      <c r="J14" s="1"/>
      <c r="K14" s="1"/>
      <c r="L14" s="1"/>
    </row>
    <row r="15" spans="1:12" x14ac:dyDescent="0.3">
      <c r="A15" s="1" t="s">
        <v>3</v>
      </c>
      <c r="B15" s="20" t="s">
        <v>621</v>
      </c>
      <c r="C15" s="21">
        <v>895</v>
      </c>
      <c r="D15" s="21">
        <v>932.3</v>
      </c>
      <c r="E15" s="21">
        <v>990.4</v>
      </c>
      <c r="F15" s="21">
        <v>1000.4</v>
      </c>
      <c r="G15" s="21">
        <v>1255.7</v>
      </c>
      <c r="H15" s="21">
        <v>1615.1</v>
      </c>
      <c r="I15" s="1"/>
      <c r="J15" s="1"/>
      <c r="K15" s="1"/>
      <c r="L15" s="1"/>
    </row>
    <row r="16" spans="1:12" x14ac:dyDescent="0.3">
      <c r="A16" s="1" t="s">
        <v>40</v>
      </c>
      <c r="B16" s="20" t="s">
        <v>622</v>
      </c>
      <c r="C16" s="21">
        <v>611</v>
      </c>
      <c r="D16" s="21">
        <v>649.6</v>
      </c>
      <c r="E16" s="21">
        <v>719.2</v>
      </c>
      <c r="F16" s="21">
        <v>726.5</v>
      </c>
      <c r="G16" s="21">
        <v>0</v>
      </c>
      <c r="H16" s="1"/>
      <c r="I16" s="1"/>
      <c r="J16" s="1"/>
      <c r="K16" s="1"/>
      <c r="L16" s="1"/>
    </row>
    <row r="17" spans="1:12" x14ac:dyDescent="0.3">
      <c r="A17" s="107" t="s">
        <v>616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x14ac:dyDescent="0.3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/>
      <c r="G18" s="1"/>
      <c r="H18" s="1"/>
      <c r="I18" s="1"/>
      <c r="J18" s="1"/>
      <c r="K18" s="1"/>
      <c r="L18" s="1"/>
    </row>
    <row r="19" spans="1:12" x14ac:dyDescent="0.3">
      <c r="A19" s="1" t="s">
        <v>2</v>
      </c>
      <c r="B19" s="1" t="s">
        <v>623</v>
      </c>
      <c r="C19" s="1">
        <v>1256</v>
      </c>
      <c r="D19" s="1">
        <v>985</v>
      </c>
      <c r="E19" s="1">
        <v>985</v>
      </c>
      <c r="F19" s="1"/>
      <c r="G19" s="1"/>
      <c r="H19" s="1"/>
      <c r="I19" s="1"/>
      <c r="J19" s="1"/>
      <c r="K19" s="1"/>
      <c r="L19" s="1"/>
    </row>
    <row r="20" spans="1:12" x14ac:dyDescent="0.3">
      <c r="A20" s="1" t="s">
        <v>2</v>
      </c>
      <c r="B20" s="1" t="s">
        <v>624</v>
      </c>
      <c r="C20" s="1">
        <v>892</v>
      </c>
      <c r="D20" s="1">
        <v>902.4</v>
      </c>
      <c r="E20" s="1">
        <v>1138</v>
      </c>
      <c r="F20" s="1"/>
      <c r="G20" s="1"/>
      <c r="H20" s="1"/>
      <c r="I20" s="1"/>
      <c r="J20" s="1"/>
      <c r="K20" s="1"/>
      <c r="L20" s="1"/>
    </row>
    <row r="21" spans="1:12" x14ac:dyDescent="0.3">
      <c r="A21" s="1" t="s">
        <v>36</v>
      </c>
      <c r="B21" s="1" t="s">
        <v>625</v>
      </c>
      <c r="C21" s="1">
        <v>1258</v>
      </c>
      <c r="D21" s="1">
        <v>985</v>
      </c>
      <c r="E21" s="1">
        <v>985</v>
      </c>
      <c r="F21" s="1"/>
      <c r="G21" s="1"/>
      <c r="H21" s="1"/>
      <c r="I21" s="1"/>
      <c r="J21" s="1"/>
      <c r="K21" s="1"/>
      <c r="L21" s="1"/>
    </row>
    <row r="22" spans="1:12" x14ac:dyDescent="0.3">
      <c r="A22" s="1" t="s">
        <v>3</v>
      </c>
      <c r="B22" s="1" t="s">
        <v>626</v>
      </c>
      <c r="C22" s="1">
        <v>958</v>
      </c>
      <c r="D22" s="1">
        <v>1015.1</v>
      </c>
      <c r="E22" s="1">
        <v>985</v>
      </c>
      <c r="F22" s="1"/>
      <c r="G22" s="1"/>
      <c r="H22" s="1"/>
      <c r="I22" s="1"/>
      <c r="J22" s="1"/>
      <c r="K22" s="1"/>
      <c r="L22" s="1"/>
    </row>
    <row r="23" spans="1:12" x14ac:dyDescent="0.3">
      <c r="A23" s="1" t="s">
        <v>3</v>
      </c>
      <c r="B23" s="1" t="s">
        <v>627</v>
      </c>
      <c r="C23" s="1">
        <v>256</v>
      </c>
      <c r="D23" s="1">
        <v>286.39999999999998</v>
      </c>
      <c r="E23" s="1">
        <v>291.60000000000002</v>
      </c>
      <c r="F23" s="1"/>
      <c r="G23" s="1"/>
      <c r="H23" s="1"/>
      <c r="I23" s="1"/>
      <c r="J23" s="1"/>
      <c r="K23" s="1"/>
      <c r="L23" s="1"/>
    </row>
    <row r="24" spans="1:12" x14ac:dyDescent="0.3">
      <c r="A24" s="1" t="s">
        <v>40</v>
      </c>
      <c r="B24" s="1" t="s">
        <v>628</v>
      </c>
      <c r="C24" s="1">
        <v>300</v>
      </c>
      <c r="D24" s="1">
        <v>363.4</v>
      </c>
      <c r="E24" s="1">
        <v>375.2</v>
      </c>
      <c r="F24" s="1"/>
      <c r="G24" s="1"/>
      <c r="H24" s="1"/>
      <c r="I24" s="1"/>
      <c r="J24" s="1"/>
      <c r="K24" s="1"/>
      <c r="L24" s="1"/>
    </row>
    <row r="25" spans="1:12" x14ac:dyDescent="0.3">
      <c r="A25" s="107" t="s">
        <v>635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x14ac:dyDescent="0.3">
      <c r="A26" s="1" t="s">
        <v>20</v>
      </c>
      <c r="B26" s="1" t="s">
        <v>21</v>
      </c>
      <c r="C26" s="1" t="s">
        <v>22</v>
      </c>
      <c r="D26" s="1" t="s">
        <v>23</v>
      </c>
      <c r="E26" s="1" t="s">
        <v>24</v>
      </c>
      <c r="F26" s="1" t="s">
        <v>25</v>
      </c>
      <c r="G26" s="1" t="s">
        <v>26</v>
      </c>
      <c r="H26" s="1"/>
      <c r="I26" s="1"/>
      <c r="J26" s="1"/>
      <c r="K26" s="1"/>
      <c r="L26" s="1"/>
    </row>
    <row r="27" spans="1:12" x14ac:dyDescent="0.3">
      <c r="A27" s="1" t="s">
        <v>2</v>
      </c>
      <c r="B27" s="1" t="s">
        <v>636</v>
      </c>
      <c r="C27" s="1">
        <v>1148</v>
      </c>
      <c r="D27" s="1">
        <v>1165.2</v>
      </c>
      <c r="E27" s="1">
        <v>1223.8</v>
      </c>
      <c r="F27" s="1">
        <v>1233.3</v>
      </c>
      <c r="G27" s="1">
        <v>1926.4</v>
      </c>
      <c r="H27" s="1"/>
      <c r="I27" s="1"/>
      <c r="J27" s="1"/>
      <c r="K27" s="1"/>
      <c r="L27" s="1"/>
    </row>
    <row r="28" spans="1:12" x14ac:dyDescent="0.3">
      <c r="A28" s="1" t="s">
        <v>2</v>
      </c>
      <c r="B28" s="1" t="s">
        <v>637</v>
      </c>
      <c r="C28" s="1">
        <v>753</v>
      </c>
      <c r="D28" s="1">
        <v>767.6</v>
      </c>
      <c r="E28" s="1">
        <v>801.4</v>
      </c>
      <c r="F28" s="1">
        <v>810.1</v>
      </c>
      <c r="G28" s="1">
        <v>0</v>
      </c>
      <c r="H28" s="1"/>
      <c r="I28" s="1"/>
      <c r="J28" s="1"/>
      <c r="K28" s="1"/>
      <c r="L28" s="1"/>
    </row>
    <row r="29" spans="1:12" x14ac:dyDescent="0.3">
      <c r="A29" s="1" t="s">
        <v>36</v>
      </c>
      <c r="B29" s="1" t="s">
        <v>638</v>
      </c>
      <c r="C29" s="1">
        <v>2110</v>
      </c>
      <c r="D29" s="1">
        <v>1302</v>
      </c>
      <c r="E29" s="1">
        <v>1302</v>
      </c>
      <c r="F29" s="1">
        <v>1302</v>
      </c>
      <c r="G29" s="1">
        <v>1302</v>
      </c>
      <c r="H29" s="1"/>
      <c r="I29" s="1"/>
      <c r="J29" s="1"/>
      <c r="K29" s="1"/>
      <c r="L29" s="1"/>
    </row>
    <row r="30" spans="1:12" x14ac:dyDescent="0.3">
      <c r="A30" s="1" t="s">
        <v>3</v>
      </c>
      <c r="B30" s="1" t="s">
        <v>639</v>
      </c>
      <c r="C30" s="1">
        <v>900</v>
      </c>
      <c r="D30" s="1">
        <v>1141.5999999999999</v>
      </c>
      <c r="E30" s="1">
        <v>1356.5</v>
      </c>
      <c r="F30" s="1">
        <v>1302</v>
      </c>
      <c r="G30" s="1">
        <v>1302</v>
      </c>
      <c r="H30" s="1"/>
      <c r="I30" s="1"/>
      <c r="J30" s="1"/>
      <c r="K30" s="1"/>
      <c r="L30" s="1"/>
    </row>
    <row r="31" spans="1:12" x14ac:dyDescent="0.3">
      <c r="A31" s="1" t="s">
        <v>40</v>
      </c>
      <c r="B31" s="1" t="s">
        <v>640</v>
      </c>
      <c r="C31" s="1">
        <v>293</v>
      </c>
      <c r="D31" s="1">
        <v>500.2</v>
      </c>
      <c r="E31" s="1">
        <v>0</v>
      </c>
      <c r="F31" s="1"/>
      <c r="G31" s="1"/>
      <c r="H31" s="1"/>
      <c r="I31" s="1"/>
      <c r="J31" s="1"/>
      <c r="K31" s="1"/>
      <c r="L31" s="1"/>
    </row>
    <row r="32" spans="1:12" x14ac:dyDescent="0.3">
      <c r="A32" s="107" t="s">
        <v>648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x14ac:dyDescent="0.3">
      <c r="A33" s="1" t="s">
        <v>20</v>
      </c>
      <c r="B33" s="1" t="s">
        <v>21</v>
      </c>
      <c r="C33" s="1" t="s">
        <v>22</v>
      </c>
      <c r="D33" s="1" t="s">
        <v>23</v>
      </c>
      <c r="E33" s="1" t="s">
        <v>24</v>
      </c>
      <c r="F33" s="1" t="s">
        <v>25</v>
      </c>
      <c r="G33" s="1" t="s">
        <v>26</v>
      </c>
      <c r="H33" s="1" t="s">
        <v>27</v>
      </c>
      <c r="I33" s="1" t="s">
        <v>28</v>
      </c>
      <c r="J33" s="1"/>
      <c r="K33" s="1"/>
      <c r="L33" s="1"/>
    </row>
    <row r="34" spans="1:12" x14ac:dyDescent="0.3">
      <c r="A34" s="1" t="s">
        <v>2</v>
      </c>
      <c r="B34" s="1" t="s">
        <v>641</v>
      </c>
      <c r="C34" s="1">
        <v>1267</v>
      </c>
      <c r="D34" s="1">
        <v>1276.7</v>
      </c>
      <c r="E34" s="1">
        <v>1277</v>
      </c>
      <c r="F34" s="1">
        <v>1376.6</v>
      </c>
      <c r="G34" s="1">
        <v>2006.7</v>
      </c>
      <c r="H34" s="1">
        <v>1635</v>
      </c>
      <c r="I34" s="1">
        <v>1635</v>
      </c>
      <c r="J34" s="1"/>
      <c r="K34" s="1"/>
      <c r="L34" s="1"/>
    </row>
    <row r="35" spans="1:12" x14ac:dyDescent="0.3">
      <c r="A35" s="1" t="s">
        <v>2</v>
      </c>
      <c r="B35" s="1" t="s">
        <v>642</v>
      </c>
      <c r="C35" s="1">
        <v>646</v>
      </c>
      <c r="D35" s="1">
        <v>653.70000000000005</v>
      </c>
      <c r="E35" s="1">
        <v>654.5</v>
      </c>
      <c r="F35" s="1">
        <v>724</v>
      </c>
      <c r="G35" s="1">
        <v>0</v>
      </c>
      <c r="H35" s="1"/>
      <c r="I35" s="1"/>
      <c r="J35" s="1"/>
      <c r="K35" s="1"/>
      <c r="L35" s="1"/>
    </row>
    <row r="36" spans="1:12" x14ac:dyDescent="0.3">
      <c r="A36" s="1" t="s">
        <v>36</v>
      </c>
      <c r="B36" s="1" t="s">
        <v>643</v>
      </c>
      <c r="C36" s="1">
        <v>3160</v>
      </c>
      <c r="D36" s="1">
        <v>1635</v>
      </c>
      <c r="E36" s="1">
        <v>1635</v>
      </c>
      <c r="F36" s="1">
        <v>1635</v>
      </c>
      <c r="G36" s="1">
        <v>1635</v>
      </c>
      <c r="H36" s="1">
        <v>1635</v>
      </c>
      <c r="I36" s="1">
        <v>1635</v>
      </c>
      <c r="J36" s="1"/>
      <c r="K36" s="1"/>
      <c r="L36" s="1"/>
    </row>
    <row r="37" spans="1:12" x14ac:dyDescent="0.3">
      <c r="A37" s="1" t="s">
        <v>36</v>
      </c>
      <c r="B37" s="1" t="s">
        <v>644</v>
      </c>
      <c r="C37" s="1">
        <v>1006</v>
      </c>
      <c r="D37" s="1">
        <v>1847.2</v>
      </c>
      <c r="E37" s="1">
        <v>1635</v>
      </c>
      <c r="F37" s="1">
        <v>1635</v>
      </c>
      <c r="G37" s="1">
        <v>1635</v>
      </c>
      <c r="H37" s="1">
        <v>1635</v>
      </c>
      <c r="I37" s="1">
        <v>1635</v>
      </c>
      <c r="J37" s="1"/>
      <c r="K37" s="1"/>
      <c r="L37" s="1"/>
    </row>
    <row r="38" spans="1:12" x14ac:dyDescent="0.3">
      <c r="A38" s="1" t="s">
        <v>36</v>
      </c>
      <c r="B38" s="1" t="s">
        <v>645</v>
      </c>
      <c r="C38" s="1">
        <v>675</v>
      </c>
      <c r="D38" s="1">
        <v>1211.2</v>
      </c>
      <c r="E38" s="1">
        <v>1400.2</v>
      </c>
      <c r="F38" s="1">
        <v>1530.8</v>
      </c>
      <c r="G38" s="1">
        <v>1547.4</v>
      </c>
      <c r="H38" s="1">
        <v>1560.4</v>
      </c>
      <c r="I38" s="1">
        <v>1865.6</v>
      </c>
      <c r="J38" s="1"/>
      <c r="K38" s="1"/>
      <c r="L38" s="1"/>
    </row>
    <row r="39" spans="1:12" x14ac:dyDescent="0.3">
      <c r="A39" s="1" t="s">
        <v>3</v>
      </c>
      <c r="B39" s="1" t="s">
        <v>646</v>
      </c>
      <c r="C39" s="1">
        <v>911</v>
      </c>
      <c r="D39" s="1">
        <v>952</v>
      </c>
      <c r="E39" s="1">
        <v>961</v>
      </c>
      <c r="F39" s="1">
        <v>1071.3</v>
      </c>
      <c r="G39" s="1">
        <v>1103.8</v>
      </c>
      <c r="H39" s="1">
        <v>1248.0999999999999</v>
      </c>
      <c r="I39" s="1">
        <v>0</v>
      </c>
      <c r="J39" s="1"/>
      <c r="K39" s="1"/>
      <c r="L39" s="1"/>
    </row>
    <row r="40" spans="1:12" x14ac:dyDescent="0.3">
      <c r="A40" s="1" t="s">
        <v>40</v>
      </c>
      <c r="B40" s="1" t="s">
        <v>647</v>
      </c>
      <c r="C40" s="1">
        <v>506</v>
      </c>
      <c r="D40" s="1">
        <v>530.1</v>
      </c>
      <c r="E40" s="1">
        <v>535</v>
      </c>
      <c r="F40" s="1">
        <v>0</v>
      </c>
      <c r="G40" s="1"/>
      <c r="H40" s="1"/>
      <c r="I40" s="1"/>
      <c r="J40" s="1"/>
      <c r="K40" s="1"/>
      <c r="L40" s="1"/>
    </row>
    <row r="41" spans="1:12" x14ac:dyDescent="0.3">
      <c r="A41" s="107" t="s">
        <v>649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x14ac:dyDescent="0.3">
      <c r="A42" s="1" t="s">
        <v>20</v>
      </c>
      <c r="B42" s="1" t="s">
        <v>21</v>
      </c>
      <c r="C42" s="1" t="s">
        <v>22</v>
      </c>
      <c r="D42" s="1" t="s">
        <v>23</v>
      </c>
      <c r="E42" s="1" t="s">
        <v>24</v>
      </c>
      <c r="F42" s="1" t="s">
        <v>25</v>
      </c>
      <c r="G42" s="1"/>
      <c r="H42" s="1"/>
      <c r="I42" s="1"/>
      <c r="J42" s="1"/>
      <c r="K42" s="1"/>
      <c r="L42" s="1"/>
    </row>
    <row r="43" spans="1:12" x14ac:dyDescent="0.3">
      <c r="A43" s="1" t="s">
        <v>2</v>
      </c>
      <c r="B43" s="1" t="s">
        <v>650</v>
      </c>
      <c r="C43" s="1">
        <v>807</v>
      </c>
      <c r="D43" s="1">
        <v>876.9</v>
      </c>
      <c r="E43" s="1">
        <v>879.4</v>
      </c>
      <c r="F43" s="1">
        <v>1612.6</v>
      </c>
      <c r="G43" s="1"/>
      <c r="H43" s="1"/>
      <c r="I43" s="1"/>
      <c r="J43" s="1"/>
      <c r="K43" s="1"/>
      <c r="L43" s="1"/>
    </row>
    <row r="44" spans="1:12" x14ac:dyDescent="0.3">
      <c r="A44" s="1" t="s">
        <v>2</v>
      </c>
      <c r="B44" s="1" t="s">
        <v>651</v>
      </c>
      <c r="C44" s="1">
        <v>721</v>
      </c>
      <c r="D44" s="1">
        <v>811.5</v>
      </c>
      <c r="E44" s="1">
        <v>813.5</v>
      </c>
      <c r="F44" s="1">
        <v>0</v>
      </c>
      <c r="G44" s="1"/>
      <c r="H44" s="1"/>
      <c r="I44" s="1"/>
      <c r="J44" s="1"/>
      <c r="K44" s="1"/>
      <c r="L44" s="1"/>
    </row>
    <row r="45" spans="1:12" x14ac:dyDescent="0.3">
      <c r="A45" s="1" t="s">
        <v>36</v>
      </c>
      <c r="B45" s="1" t="s">
        <v>652</v>
      </c>
      <c r="C45" s="1">
        <v>2160</v>
      </c>
      <c r="D45" s="1">
        <v>1234</v>
      </c>
      <c r="E45" s="1">
        <v>1234</v>
      </c>
      <c r="F45" s="1">
        <v>1234</v>
      </c>
      <c r="G45" s="1"/>
      <c r="H45" s="1"/>
      <c r="I45" s="1"/>
      <c r="J45" s="1"/>
      <c r="K45" s="1"/>
      <c r="L45" s="1"/>
    </row>
    <row r="46" spans="1:12" x14ac:dyDescent="0.3">
      <c r="A46" s="1" t="s">
        <v>3</v>
      </c>
      <c r="B46" s="1" t="s">
        <v>653</v>
      </c>
      <c r="C46" s="1">
        <v>1247</v>
      </c>
      <c r="D46" s="1">
        <v>1234</v>
      </c>
      <c r="E46" s="1">
        <v>1234</v>
      </c>
      <c r="F46" s="1">
        <v>1234</v>
      </c>
      <c r="G46" s="1"/>
      <c r="H46" s="1"/>
      <c r="I46" s="1"/>
      <c r="J46" s="1"/>
      <c r="K46" s="1"/>
      <c r="L46" s="1"/>
    </row>
    <row r="47" spans="1:12" x14ac:dyDescent="0.3">
      <c r="A47" s="107" t="s">
        <v>654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2" x14ac:dyDescent="0.3">
      <c r="A48" s="1" t="s">
        <v>20</v>
      </c>
      <c r="B48" s="1" t="s">
        <v>21</v>
      </c>
      <c r="C48" s="1" t="s">
        <v>22</v>
      </c>
      <c r="D48" s="1" t="s">
        <v>23</v>
      </c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 t="s">
        <v>2</v>
      </c>
      <c r="B49" s="1" t="s">
        <v>655</v>
      </c>
      <c r="C49" s="1">
        <v>1202</v>
      </c>
      <c r="D49" s="1">
        <v>1087</v>
      </c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 t="s">
        <v>36</v>
      </c>
      <c r="B50" s="1" t="s">
        <v>656</v>
      </c>
      <c r="C50" s="1">
        <v>1584</v>
      </c>
      <c r="D50" s="1">
        <v>1087</v>
      </c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 t="s">
        <v>3</v>
      </c>
      <c r="B51" s="1" t="s">
        <v>657</v>
      </c>
      <c r="C51" s="1">
        <v>408</v>
      </c>
      <c r="D51" s="1">
        <v>478.9</v>
      </c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 t="s">
        <v>40</v>
      </c>
      <c r="B52" s="1" t="s">
        <v>658</v>
      </c>
      <c r="C52" s="1">
        <v>904</v>
      </c>
      <c r="D52" s="1">
        <v>1089.7</v>
      </c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" t="s">
        <v>40</v>
      </c>
      <c r="B53" s="1" t="s">
        <v>659</v>
      </c>
      <c r="C53" s="1">
        <v>249</v>
      </c>
      <c r="D53" s="1">
        <v>318</v>
      </c>
      <c r="E53" s="1"/>
      <c r="F53" s="1"/>
      <c r="G53" s="1"/>
      <c r="H53" s="1"/>
      <c r="I53" s="1"/>
      <c r="J53" s="1"/>
      <c r="K53" s="1"/>
      <c r="L53" s="1"/>
    </row>
    <row r="54" spans="1:12" x14ac:dyDescent="0.3">
      <c r="A54" s="107" t="s">
        <v>660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1:12" x14ac:dyDescent="0.3">
      <c r="A55" s="1" t="s">
        <v>20</v>
      </c>
      <c r="B55" s="1" t="s">
        <v>21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26</v>
      </c>
      <c r="H55" s="1" t="s">
        <v>27</v>
      </c>
      <c r="I55" s="1"/>
      <c r="J55" s="1"/>
      <c r="K55" s="1"/>
      <c r="L55" s="1"/>
    </row>
    <row r="56" spans="1:12" x14ac:dyDescent="0.3">
      <c r="A56" s="1" t="s">
        <v>2</v>
      </c>
      <c r="B56" s="1" t="s">
        <v>661</v>
      </c>
      <c r="C56" s="1">
        <v>876</v>
      </c>
      <c r="D56" s="1">
        <v>919.2</v>
      </c>
      <c r="E56" s="1">
        <v>921.3</v>
      </c>
      <c r="F56" s="1">
        <v>933.4</v>
      </c>
      <c r="G56" s="1">
        <v>1012.5</v>
      </c>
      <c r="H56" s="1">
        <v>1285.0999999999999</v>
      </c>
      <c r="I56" s="1"/>
      <c r="J56" s="1"/>
      <c r="K56" s="1"/>
      <c r="L56" s="1"/>
    </row>
    <row r="57" spans="1:12" x14ac:dyDescent="0.3">
      <c r="A57" s="1" t="s">
        <v>36</v>
      </c>
      <c r="B57" s="1" t="s">
        <v>662</v>
      </c>
      <c r="C57" s="1">
        <v>1211</v>
      </c>
      <c r="D57" s="1">
        <v>1133</v>
      </c>
      <c r="E57" s="1">
        <v>1133</v>
      </c>
      <c r="F57" s="1">
        <v>1133</v>
      </c>
      <c r="G57" s="1">
        <v>1133</v>
      </c>
      <c r="H57" s="1">
        <v>1133</v>
      </c>
      <c r="I57" s="1"/>
      <c r="J57" s="1"/>
      <c r="K57" s="1"/>
      <c r="L57" s="1"/>
    </row>
    <row r="58" spans="1:12" x14ac:dyDescent="0.3">
      <c r="A58" s="1" t="s">
        <v>3</v>
      </c>
      <c r="B58" s="1" t="s">
        <v>663</v>
      </c>
      <c r="C58" s="1">
        <v>428</v>
      </c>
      <c r="D58" s="1">
        <v>485.5</v>
      </c>
      <c r="E58" s="1">
        <v>497.3</v>
      </c>
      <c r="F58" s="1">
        <v>515.1</v>
      </c>
      <c r="G58" s="1">
        <v>0</v>
      </c>
      <c r="H58" s="1"/>
      <c r="I58" s="1"/>
      <c r="J58" s="1"/>
      <c r="K58" s="1"/>
      <c r="L58" s="1"/>
    </row>
    <row r="59" spans="1:12" x14ac:dyDescent="0.3">
      <c r="A59" s="1" t="s">
        <v>40</v>
      </c>
      <c r="B59" s="1" t="s">
        <v>664</v>
      </c>
      <c r="C59" s="1">
        <v>1502</v>
      </c>
      <c r="D59" s="1">
        <v>1133</v>
      </c>
      <c r="E59" s="1">
        <v>1133</v>
      </c>
      <c r="F59" s="1">
        <v>1133</v>
      </c>
      <c r="G59" s="1">
        <v>1133</v>
      </c>
      <c r="H59" s="1">
        <v>1133</v>
      </c>
      <c r="I59" s="1"/>
      <c r="J59" s="1"/>
      <c r="K59" s="1"/>
      <c r="L59" s="1"/>
    </row>
    <row r="60" spans="1:12" x14ac:dyDescent="0.3">
      <c r="A60" s="1" t="s">
        <v>40</v>
      </c>
      <c r="B60" s="1" t="s">
        <v>665</v>
      </c>
      <c r="C60" s="1">
        <v>429</v>
      </c>
      <c r="D60" s="1">
        <v>569.29999999999995</v>
      </c>
      <c r="E60" s="1">
        <v>586.6</v>
      </c>
      <c r="F60" s="1">
        <v>636.4</v>
      </c>
      <c r="G60" s="1">
        <v>803.8</v>
      </c>
      <c r="H60" s="1">
        <v>0</v>
      </c>
      <c r="I60" s="1"/>
      <c r="J60" s="1"/>
      <c r="K60" s="1"/>
      <c r="L60" s="1"/>
    </row>
    <row r="61" spans="1:12" x14ac:dyDescent="0.3">
      <c r="A61" s="1" t="s">
        <v>40</v>
      </c>
      <c r="B61" s="1" t="s">
        <v>666</v>
      </c>
      <c r="C61" s="1">
        <v>85</v>
      </c>
      <c r="D61" s="1">
        <v>125</v>
      </c>
      <c r="E61" s="1">
        <v>134.19999999999999</v>
      </c>
      <c r="F61" s="1">
        <v>0</v>
      </c>
      <c r="G61" s="1"/>
      <c r="H61" s="1"/>
      <c r="I61" s="1"/>
      <c r="J61" s="1"/>
      <c r="K61" s="1"/>
      <c r="L61" s="1"/>
    </row>
  </sheetData>
  <mergeCells count="8">
    <mergeCell ref="A41:L41"/>
    <mergeCell ref="A47:L47"/>
    <mergeCell ref="A54:L54"/>
    <mergeCell ref="A1:L1"/>
    <mergeCell ref="A9:L9"/>
    <mergeCell ref="A17:L17"/>
    <mergeCell ref="A25:L25"/>
    <mergeCell ref="A32:L32"/>
  </mergeCells>
  <conditionalFormatting sqref="A19:A24">
    <cfRule type="containsText" dxfId="485" priority="43" operator="containsText" text="Independent">
      <formula>NOT(ISERROR(SEARCH("Independent",A19)))</formula>
    </cfRule>
    <cfRule type="containsText" dxfId="484" priority="44" operator="containsText" text="Lib Dem">
      <formula>NOT(ISERROR(SEARCH("Lib Dem",A19)))</formula>
    </cfRule>
    <cfRule type="containsText" dxfId="483" priority="45" operator="containsText" text="Green">
      <formula>NOT(ISERROR(SEARCH("Green",A19)))</formula>
    </cfRule>
    <cfRule type="containsText" dxfId="482" priority="46" operator="containsText" text="Conservative">
      <formula>NOT(ISERROR(SEARCH("Conservative",A19)))</formula>
    </cfRule>
    <cfRule type="containsText" dxfId="481" priority="47" operator="containsText" text="Labour">
      <formula>NOT(ISERROR(SEARCH("Labour",A19)))</formula>
    </cfRule>
    <cfRule type="containsText" dxfId="480" priority="48" operator="containsText" text="SNP">
      <formula>NOT(ISERROR(SEARCH("SNP",A19)))</formula>
    </cfRule>
  </conditionalFormatting>
  <conditionalFormatting sqref="A11:A16">
    <cfRule type="containsText" dxfId="479" priority="37" operator="containsText" text="Independent">
      <formula>NOT(ISERROR(SEARCH("Independent",A11)))</formula>
    </cfRule>
    <cfRule type="containsText" dxfId="478" priority="38" operator="containsText" text="Lib Dem">
      <formula>NOT(ISERROR(SEARCH("Lib Dem",A11)))</formula>
    </cfRule>
    <cfRule type="containsText" dxfId="477" priority="39" operator="containsText" text="Green">
      <formula>NOT(ISERROR(SEARCH("Green",A11)))</formula>
    </cfRule>
    <cfRule type="containsText" dxfId="476" priority="40" operator="containsText" text="Conservative">
      <formula>NOT(ISERROR(SEARCH("Conservative",A11)))</formula>
    </cfRule>
    <cfRule type="containsText" dxfId="475" priority="41" operator="containsText" text="Labour">
      <formula>NOT(ISERROR(SEARCH("Labour",A11)))</formula>
    </cfRule>
    <cfRule type="containsText" dxfId="474" priority="42" operator="containsText" text="SNP">
      <formula>NOT(ISERROR(SEARCH("SNP",A11)))</formula>
    </cfRule>
  </conditionalFormatting>
  <conditionalFormatting sqref="A3:A8">
    <cfRule type="containsText" dxfId="473" priority="31" operator="containsText" text="Independent">
      <formula>NOT(ISERROR(SEARCH("Independent",A3)))</formula>
    </cfRule>
    <cfRule type="containsText" dxfId="472" priority="32" operator="containsText" text="Lib Dem">
      <formula>NOT(ISERROR(SEARCH("Lib Dem",A3)))</formula>
    </cfRule>
    <cfRule type="containsText" dxfId="471" priority="33" operator="containsText" text="Green">
      <formula>NOT(ISERROR(SEARCH("Green",A3)))</formula>
    </cfRule>
    <cfRule type="containsText" dxfId="470" priority="34" operator="containsText" text="Conservative">
      <formula>NOT(ISERROR(SEARCH("Conservative",A3)))</formula>
    </cfRule>
    <cfRule type="containsText" dxfId="469" priority="35" operator="containsText" text="Labour">
      <formula>NOT(ISERROR(SEARCH("Labour",A3)))</formula>
    </cfRule>
    <cfRule type="containsText" dxfId="468" priority="36" operator="containsText" text="SNP">
      <formula>NOT(ISERROR(SEARCH("SNP",A3)))</formula>
    </cfRule>
  </conditionalFormatting>
  <conditionalFormatting sqref="A27:A31">
    <cfRule type="containsText" dxfId="467" priority="25" operator="containsText" text="Independent">
      <formula>NOT(ISERROR(SEARCH("Independent",A27)))</formula>
    </cfRule>
    <cfRule type="containsText" dxfId="466" priority="26" operator="containsText" text="Lib Dem">
      <formula>NOT(ISERROR(SEARCH("Lib Dem",A27)))</formula>
    </cfRule>
    <cfRule type="containsText" dxfId="465" priority="27" operator="containsText" text="Green">
      <formula>NOT(ISERROR(SEARCH("Green",A27)))</formula>
    </cfRule>
    <cfRule type="containsText" dxfId="464" priority="28" operator="containsText" text="Conservative">
      <formula>NOT(ISERROR(SEARCH("Conservative",A27)))</formula>
    </cfRule>
    <cfRule type="containsText" dxfId="463" priority="29" operator="containsText" text="Labour">
      <formula>NOT(ISERROR(SEARCH("Labour",A27)))</formula>
    </cfRule>
    <cfRule type="containsText" dxfId="462" priority="30" operator="containsText" text="SNP">
      <formula>NOT(ISERROR(SEARCH("SNP",A27)))</formula>
    </cfRule>
  </conditionalFormatting>
  <conditionalFormatting sqref="A34:A40">
    <cfRule type="containsText" dxfId="461" priority="19" operator="containsText" text="Independent">
      <formula>NOT(ISERROR(SEARCH("Independent",A34)))</formula>
    </cfRule>
    <cfRule type="containsText" dxfId="460" priority="20" operator="containsText" text="Lib Dem">
      <formula>NOT(ISERROR(SEARCH("Lib Dem",A34)))</formula>
    </cfRule>
    <cfRule type="containsText" dxfId="459" priority="21" operator="containsText" text="Green">
      <formula>NOT(ISERROR(SEARCH("Green",A34)))</formula>
    </cfRule>
    <cfRule type="containsText" dxfId="458" priority="22" operator="containsText" text="Conservative">
      <formula>NOT(ISERROR(SEARCH("Conservative",A34)))</formula>
    </cfRule>
    <cfRule type="containsText" dxfId="457" priority="23" operator="containsText" text="Labour">
      <formula>NOT(ISERROR(SEARCH("Labour",A34)))</formula>
    </cfRule>
    <cfRule type="containsText" dxfId="456" priority="24" operator="containsText" text="SNP">
      <formula>NOT(ISERROR(SEARCH("SNP",A34)))</formula>
    </cfRule>
  </conditionalFormatting>
  <conditionalFormatting sqref="A43:A46">
    <cfRule type="containsText" dxfId="455" priority="13" operator="containsText" text="Independent">
      <formula>NOT(ISERROR(SEARCH("Independent",A43)))</formula>
    </cfRule>
    <cfRule type="containsText" dxfId="454" priority="14" operator="containsText" text="Lib Dem">
      <formula>NOT(ISERROR(SEARCH("Lib Dem",A43)))</formula>
    </cfRule>
    <cfRule type="containsText" dxfId="453" priority="15" operator="containsText" text="Green">
      <formula>NOT(ISERROR(SEARCH("Green",A43)))</formula>
    </cfRule>
    <cfRule type="containsText" dxfId="452" priority="16" operator="containsText" text="Conservative">
      <formula>NOT(ISERROR(SEARCH("Conservative",A43)))</formula>
    </cfRule>
    <cfRule type="containsText" dxfId="451" priority="17" operator="containsText" text="Labour">
      <formula>NOT(ISERROR(SEARCH("Labour",A43)))</formula>
    </cfRule>
    <cfRule type="containsText" dxfId="450" priority="18" operator="containsText" text="SNP">
      <formula>NOT(ISERROR(SEARCH("SNP",A43)))</formula>
    </cfRule>
  </conditionalFormatting>
  <conditionalFormatting sqref="A49:A53">
    <cfRule type="containsText" dxfId="449" priority="7" operator="containsText" text="Independent">
      <formula>NOT(ISERROR(SEARCH("Independent",A49)))</formula>
    </cfRule>
    <cfRule type="containsText" dxfId="448" priority="8" operator="containsText" text="Lib Dem">
      <formula>NOT(ISERROR(SEARCH("Lib Dem",A49)))</formula>
    </cfRule>
    <cfRule type="containsText" dxfId="447" priority="9" operator="containsText" text="Green">
      <formula>NOT(ISERROR(SEARCH("Green",A49)))</formula>
    </cfRule>
    <cfRule type="containsText" dxfId="446" priority="10" operator="containsText" text="Conservative">
      <formula>NOT(ISERROR(SEARCH("Conservative",A49)))</formula>
    </cfRule>
    <cfRule type="containsText" dxfId="445" priority="11" operator="containsText" text="Labour">
      <formula>NOT(ISERROR(SEARCH("Labour",A49)))</formula>
    </cfRule>
    <cfRule type="containsText" dxfId="444" priority="12" operator="containsText" text="SNP">
      <formula>NOT(ISERROR(SEARCH("SNP",A49)))</formula>
    </cfRule>
  </conditionalFormatting>
  <conditionalFormatting sqref="A56:A61">
    <cfRule type="containsText" dxfId="443" priority="1" operator="containsText" text="Independent">
      <formula>NOT(ISERROR(SEARCH("Independent",A56)))</formula>
    </cfRule>
    <cfRule type="containsText" dxfId="442" priority="2" operator="containsText" text="Lib Dem">
      <formula>NOT(ISERROR(SEARCH("Lib Dem",A56)))</formula>
    </cfRule>
    <cfRule type="containsText" dxfId="441" priority="3" operator="containsText" text="Green">
      <formula>NOT(ISERROR(SEARCH("Green",A56)))</formula>
    </cfRule>
    <cfRule type="containsText" dxfId="440" priority="4" operator="containsText" text="Conservative">
      <formula>NOT(ISERROR(SEARCH("Conservative",A56)))</formula>
    </cfRule>
    <cfRule type="containsText" dxfId="439" priority="5" operator="containsText" text="Labour">
      <formula>NOT(ISERROR(SEARCH("Labour",A56)))</formula>
    </cfRule>
    <cfRule type="containsText" dxfId="438" priority="6" operator="containsText" text="SNP">
      <formula>NOT(ISERROR(SEARCH("SNP",A56)))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DC808-5EC7-4F8B-BA49-E3C3D5217FD1}">
  <dimension ref="A1:L146"/>
  <sheetViews>
    <sheetView workbookViewId="0">
      <selection activeCell="A7" sqref="A7:L7"/>
    </sheetView>
  </sheetViews>
  <sheetFormatPr defaultRowHeight="14.4" x14ac:dyDescent="0.3"/>
  <cols>
    <col min="1" max="1" width="15.77734375" bestFit="1" customWidth="1"/>
    <col min="2" max="2" width="21.44140625" bestFit="1" customWidth="1"/>
  </cols>
  <sheetData>
    <row r="1" spans="1:12" x14ac:dyDescent="0.3">
      <c r="A1" s="107" t="s">
        <v>1996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/>
      <c r="F2" s="1"/>
      <c r="G2" s="1"/>
      <c r="H2" s="1"/>
      <c r="I2" s="1"/>
      <c r="J2" s="1"/>
      <c r="K2" s="1"/>
      <c r="L2" s="1"/>
    </row>
    <row r="3" spans="1:12" x14ac:dyDescent="0.3">
      <c r="A3" s="1" t="s">
        <v>2</v>
      </c>
      <c r="B3" s="1" t="s">
        <v>1997</v>
      </c>
      <c r="C3" s="1">
        <v>1049</v>
      </c>
      <c r="D3" s="1">
        <v>1049</v>
      </c>
      <c r="E3" s="1"/>
      <c r="F3" s="1"/>
      <c r="G3" s="1"/>
      <c r="H3" s="1"/>
      <c r="I3" s="1"/>
      <c r="J3" s="1"/>
      <c r="K3" s="1"/>
      <c r="L3" s="1"/>
    </row>
    <row r="4" spans="1:12" x14ac:dyDescent="0.3">
      <c r="A4" s="1" t="s">
        <v>36</v>
      </c>
      <c r="B4" s="1" t="s">
        <v>1998</v>
      </c>
      <c r="C4" s="1">
        <v>1509</v>
      </c>
      <c r="D4" s="1">
        <v>1509</v>
      </c>
      <c r="E4" s="1"/>
      <c r="F4" s="1"/>
      <c r="G4" s="1"/>
      <c r="H4" s="1"/>
      <c r="I4" s="1"/>
      <c r="J4" s="1"/>
      <c r="K4" s="1"/>
      <c r="L4" s="1"/>
    </row>
    <row r="5" spans="1:12" x14ac:dyDescent="0.3">
      <c r="A5" s="1" t="s">
        <v>5</v>
      </c>
      <c r="B5" s="1" t="s">
        <v>1999</v>
      </c>
      <c r="C5" s="1">
        <v>521</v>
      </c>
      <c r="D5" s="1">
        <v>521</v>
      </c>
      <c r="E5" s="1"/>
      <c r="F5" s="1"/>
      <c r="G5" s="1"/>
      <c r="H5" s="1"/>
      <c r="I5" s="1"/>
      <c r="J5" s="1"/>
      <c r="K5" s="1"/>
      <c r="L5" s="1"/>
    </row>
    <row r="6" spans="1:12" x14ac:dyDescent="0.3">
      <c r="A6" s="1" t="s">
        <v>40</v>
      </c>
      <c r="B6" s="1" t="s">
        <v>2000</v>
      </c>
      <c r="C6" s="1">
        <v>1092</v>
      </c>
      <c r="D6" s="1">
        <v>1092</v>
      </c>
      <c r="E6" s="1"/>
      <c r="F6" s="1"/>
      <c r="G6" s="1"/>
      <c r="H6" s="1"/>
      <c r="I6" s="1"/>
      <c r="J6" s="1"/>
      <c r="K6" s="1"/>
      <c r="L6" s="1"/>
    </row>
    <row r="7" spans="1:12" x14ac:dyDescent="0.3">
      <c r="A7" s="107" t="s">
        <v>2001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x14ac:dyDescent="0.3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/>
      <c r="J8" s="1"/>
      <c r="K8" s="1"/>
      <c r="L8" s="1"/>
    </row>
    <row r="9" spans="1:12" x14ac:dyDescent="0.3">
      <c r="A9" s="1" t="s">
        <v>2</v>
      </c>
      <c r="B9" s="1" t="s">
        <v>2002</v>
      </c>
      <c r="C9" s="1">
        <v>707</v>
      </c>
      <c r="D9" s="1">
        <v>740.1</v>
      </c>
      <c r="E9" s="1">
        <v>759.2</v>
      </c>
      <c r="F9" s="1">
        <v>795.2</v>
      </c>
      <c r="G9" s="1">
        <v>804.3</v>
      </c>
      <c r="H9" s="1">
        <v>1164.7</v>
      </c>
      <c r="I9" s="1"/>
      <c r="J9" s="1"/>
      <c r="K9" s="1"/>
      <c r="L9" s="1"/>
    </row>
    <row r="10" spans="1:12" x14ac:dyDescent="0.3">
      <c r="A10" s="1" t="s">
        <v>2</v>
      </c>
      <c r="B10" s="1" t="s">
        <v>2003</v>
      </c>
      <c r="C10" s="1">
        <v>393</v>
      </c>
      <c r="D10" s="1">
        <v>405.8</v>
      </c>
      <c r="E10" s="1">
        <v>419.6</v>
      </c>
      <c r="F10" s="1">
        <v>437.6</v>
      </c>
      <c r="G10" s="1">
        <v>465.3</v>
      </c>
      <c r="H10" s="1">
        <v>0</v>
      </c>
      <c r="I10" s="1"/>
      <c r="J10" s="1"/>
      <c r="K10" s="1"/>
      <c r="L10" s="1"/>
    </row>
    <row r="11" spans="1:12" x14ac:dyDescent="0.3">
      <c r="A11" s="1" t="s">
        <v>36</v>
      </c>
      <c r="B11" s="1" t="s">
        <v>2004</v>
      </c>
      <c r="C11" s="1">
        <v>1535</v>
      </c>
      <c r="D11" s="1">
        <v>857</v>
      </c>
      <c r="E11" s="1">
        <v>857</v>
      </c>
      <c r="F11" s="1">
        <v>857</v>
      </c>
      <c r="G11" s="1">
        <v>857</v>
      </c>
      <c r="H11" s="1">
        <v>857</v>
      </c>
      <c r="I11" s="1"/>
      <c r="J11" s="1"/>
      <c r="K11" s="1"/>
      <c r="L11" s="1"/>
    </row>
    <row r="12" spans="1:12" x14ac:dyDescent="0.3">
      <c r="A12" s="1" t="s">
        <v>5</v>
      </c>
      <c r="B12" s="1" t="s">
        <v>2005</v>
      </c>
      <c r="C12" s="1">
        <v>143</v>
      </c>
      <c r="D12" s="1">
        <v>278.2</v>
      </c>
      <c r="E12" s="1">
        <v>355</v>
      </c>
      <c r="F12" s="1">
        <v>0</v>
      </c>
      <c r="G12" s="1"/>
      <c r="H12" s="1"/>
      <c r="I12" s="1"/>
      <c r="J12" s="1"/>
      <c r="K12" s="1"/>
      <c r="L12" s="1"/>
    </row>
    <row r="13" spans="1:12" x14ac:dyDescent="0.3">
      <c r="A13" s="1" t="s">
        <v>3</v>
      </c>
      <c r="B13" s="1" t="s">
        <v>2006</v>
      </c>
      <c r="C13" s="1">
        <v>136</v>
      </c>
      <c r="D13" s="1">
        <v>200.9</v>
      </c>
      <c r="E13" s="1">
        <v>0</v>
      </c>
      <c r="F13" s="1"/>
      <c r="G13" s="1"/>
      <c r="H13" s="1"/>
      <c r="I13" s="1"/>
      <c r="J13" s="1"/>
      <c r="K13" s="1"/>
      <c r="L13" s="1"/>
    </row>
    <row r="14" spans="1:12" x14ac:dyDescent="0.3">
      <c r="A14" s="1" t="s">
        <v>40</v>
      </c>
      <c r="B14" s="1" t="s">
        <v>2007</v>
      </c>
      <c r="C14" s="1">
        <v>513</v>
      </c>
      <c r="D14" s="1">
        <v>720.6</v>
      </c>
      <c r="E14" s="1">
        <v>758.7</v>
      </c>
      <c r="F14" s="1">
        <v>911.8</v>
      </c>
      <c r="G14" s="1">
        <v>857</v>
      </c>
      <c r="H14" s="1">
        <v>857</v>
      </c>
      <c r="I14" s="1"/>
      <c r="J14" s="1"/>
      <c r="K14" s="1"/>
      <c r="L14" s="1"/>
    </row>
    <row r="15" spans="1:12" x14ac:dyDescent="0.3">
      <c r="A15" s="107" t="s">
        <v>2008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x14ac:dyDescent="0.3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25</v>
      </c>
      <c r="G16" s="1" t="s">
        <v>26</v>
      </c>
      <c r="H16" s="1" t="s">
        <v>27</v>
      </c>
      <c r="I16" s="1" t="s">
        <v>28</v>
      </c>
      <c r="J16" s="1" t="s">
        <v>29</v>
      </c>
      <c r="K16" s="1" t="s">
        <v>30</v>
      </c>
      <c r="L16" s="1"/>
    </row>
    <row r="17" spans="1:12" x14ac:dyDescent="0.3">
      <c r="A17" s="1" t="s">
        <v>2</v>
      </c>
      <c r="B17" s="1" t="s">
        <v>2009</v>
      </c>
      <c r="C17" s="1">
        <v>614</v>
      </c>
      <c r="D17" s="1">
        <v>617</v>
      </c>
      <c r="E17" s="1">
        <v>757.6</v>
      </c>
      <c r="F17" s="1">
        <v>782.6</v>
      </c>
      <c r="G17" s="1">
        <v>810.6</v>
      </c>
      <c r="H17" s="1">
        <v>854.7</v>
      </c>
      <c r="I17" s="1">
        <v>859.1</v>
      </c>
      <c r="J17" s="1">
        <v>909.5</v>
      </c>
      <c r="K17" s="1">
        <v>998.7</v>
      </c>
      <c r="L17" s="1"/>
    </row>
    <row r="18" spans="1:12" x14ac:dyDescent="0.3">
      <c r="A18" s="1" t="s">
        <v>2</v>
      </c>
      <c r="B18" s="1" t="s">
        <v>2010</v>
      </c>
      <c r="C18" s="1">
        <v>652</v>
      </c>
      <c r="D18" s="1">
        <v>653</v>
      </c>
      <c r="E18" s="1">
        <v>709.2</v>
      </c>
      <c r="F18" s="1">
        <v>731.2</v>
      </c>
      <c r="G18" s="1">
        <v>762.7</v>
      </c>
      <c r="H18" s="1">
        <v>776</v>
      </c>
      <c r="I18" s="1">
        <v>780.5</v>
      </c>
      <c r="J18" s="1">
        <v>826.5</v>
      </c>
      <c r="K18" s="1">
        <v>968.5</v>
      </c>
      <c r="L18" s="1"/>
    </row>
    <row r="19" spans="1:12" x14ac:dyDescent="0.3">
      <c r="A19" s="1" t="s">
        <v>2</v>
      </c>
      <c r="B19" s="1" t="s">
        <v>2011</v>
      </c>
      <c r="C19" s="1">
        <v>256</v>
      </c>
      <c r="D19" s="1">
        <v>257.2</v>
      </c>
      <c r="E19" s="1">
        <v>0</v>
      </c>
      <c r="F19" s="1"/>
      <c r="G19" s="1"/>
      <c r="H19" s="1"/>
      <c r="I19" s="1"/>
      <c r="J19" s="1"/>
      <c r="K19" s="1"/>
      <c r="L19" s="1"/>
    </row>
    <row r="20" spans="1:12" x14ac:dyDescent="0.3">
      <c r="A20" s="1" t="s">
        <v>36</v>
      </c>
      <c r="B20" s="1" t="s">
        <v>2012</v>
      </c>
      <c r="C20" s="1">
        <v>1229</v>
      </c>
      <c r="D20" s="1">
        <v>1021</v>
      </c>
      <c r="E20" s="1">
        <v>1021</v>
      </c>
      <c r="F20" s="1">
        <v>1021</v>
      </c>
      <c r="G20" s="1">
        <v>1021</v>
      </c>
      <c r="H20" s="1">
        <v>1021</v>
      </c>
      <c r="I20" s="1">
        <v>1021</v>
      </c>
      <c r="J20" s="1">
        <v>1021</v>
      </c>
      <c r="K20" s="1">
        <v>1021</v>
      </c>
      <c r="L20" s="1"/>
    </row>
    <row r="21" spans="1:12" x14ac:dyDescent="0.3">
      <c r="A21" s="1" t="s">
        <v>5</v>
      </c>
      <c r="B21" s="1" t="s">
        <v>2013</v>
      </c>
      <c r="C21" s="1">
        <v>262</v>
      </c>
      <c r="D21" s="1">
        <v>291.60000000000002</v>
      </c>
      <c r="E21" s="1">
        <v>298.8</v>
      </c>
      <c r="F21" s="1">
        <v>313.3</v>
      </c>
      <c r="G21" s="1">
        <v>362.2</v>
      </c>
      <c r="H21" s="1">
        <v>0</v>
      </c>
      <c r="I21" s="1"/>
      <c r="J21" s="1"/>
      <c r="K21" s="1"/>
      <c r="L21" s="1"/>
    </row>
    <row r="22" spans="1:12" x14ac:dyDescent="0.3">
      <c r="A22" s="1" t="s">
        <v>3</v>
      </c>
      <c r="B22" s="1" t="s">
        <v>2014</v>
      </c>
      <c r="C22" s="1">
        <v>267</v>
      </c>
      <c r="D22" s="1">
        <v>281.7</v>
      </c>
      <c r="E22" s="1">
        <v>286.89999999999998</v>
      </c>
      <c r="F22" s="1">
        <v>311.10000000000002</v>
      </c>
      <c r="G22" s="1">
        <v>0</v>
      </c>
      <c r="H22" s="1"/>
      <c r="I22" s="1"/>
      <c r="J22" s="1"/>
      <c r="K22" s="1"/>
      <c r="L22" s="1"/>
    </row>
    <row r="23" spans="1:12" x14ac:dyDescent="0.3">
      <c r="A23" s="1" t="s">
        <v>40</v>
      </c>
      <c r="B23" s="1" t="s">
        <v>2015</v>
      </c>
      <c r="C23" s="1">
        <v>743</v>
      </c>
      <c r="D23" s="1">
        <v>781.2</v>
      </c>
      <c r="E23" s="1">
        <v>790.2</v>
      </c>
      <c r="F23" s="1">
        <v>873.1</v>
      </c>
      <c r="G23" s="1">
        <v>950</v>
      </c>
      <c r="H23" s="1">
        <v>1060.9000000000001</v>
      </c>
      <c r="I23" s="1">
        <v>1021</v>
      </c>
      <c r="J23" s="1">
        <v>1021</v>
      </c>
      <c r="K23" s="1">
        <v>1021</v>
      </c>
      <c r="L23" s="1"/>
    </row>
    <row r="24" spans="1:12" x14ac:dyDescent="0.3">
      <c r="A24" s="1" t="s">
        <v>40</v>
      </c>
      <c r="B24" s="1" t="s">
        <v>2016</v>
      </c>
      <c r="C24" s="1">
        <v>496</v>
      </c>
      <c r="D24" s="1">
        <v>528.70000000000005</v>
      </c>
      <c r="E24" s="1">
        <v>531.70000000000005</v>
      </c>
      <c r="F24" s="1">
        <v>564.29999999999995</v>
      </c>
      <c r="G24" s="1">
        <v>589.5</v>
      </c>
      <c r="H24" s="1">
        <v>636.79999999999995</v>
      </c>
      <c r="I24" s="1">
        <v>643.6</v>
      </c>
      <c r="J24" s="1">
        <v>743.1</v>
      </c>
      <c r="K24" s="1">
        <v>0</v>
      </c>
      <c r="L24" s="1"/>
    </row>
    <row r="25" spans="1:12" x14ac:dyDescent="0.3">
      <c r="A25" s="1" t="s">
        <v>40</v>
      </c>
      <c r="B25" s="1" t="s">
        <v>2017</v>
      </c>
      <c r="C25" s="1">
        <v>329</v>
      </c>
      <c r="D25" s="1">
        <v>351.8</v>
      </c>
      <c r="E25" s="1">
        <v>358.8</v>
      </c>
      <c r="F25" s="1">
        <v>396.7</v>
      </c>
      <c r="G25" s="1">
        <v>429</v>
      </c>
      <c r="H25" s="1">
        <v>470.1</v>
      </c>
      <c r="I25" s="1">
        <v>478.3</v>
      </c>
      <c r="J25" s="1">
        <v>0</v>
      </c>
      <c r="K25" s="1"/>
      <c r="L25" s="1"/>
    </row>
    <row r="26" spans="1:12" x14ac:dyDescent="0.3">
      <c r="A26" s="1" t="s">
        <v>40</v>
      </c>
      <c r="B26" s="1" t="s">
        <v>2018</v>
      </c>
      <c r="C26" s="1">
        <v>252</v>
      </c>
      <c r="D26" s="1">
        <v>258.10000000000002</v>
      </c>
      <c r="E26" s="1">
        <v>267.10000000000002</v>
      </c>
      <c r="F26" s="1">
        <v>0</v>
      </c>
      <c r="G26" s="1"/>
      <c r="H26" s="1"/>
      <c r="I26" s="1"/>
      <c r="J26" s="1"/>
      <c r="K26" s="1"/>
      <c r="L26" s="1"/>
    </row>
    <row r="27" spans="1:12" x14ac:dyDescent="0.3">
      <c r="A27" s="107" t="s">
        <v>2019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x14ac:dyDescent="0.3">
      <c r="A28" s="1" t="s">
        <v>20</v>
      </c>
      <c r="B28" s="1" t="s">
        <v>21</v>
      </c>
      <c r="C28" s="1" t="s">
        <v>22</v>
      </c>
      <c r="D28" s="1" t="s">
        <v>23</v>
      </c>
      <c r="E28" s="1" t="s">
        <v>24</v>
      </c>
      <c r="F28" s="1" t="s">
        <v>25</v>
      </c>
      <c r="G28" s="1" t="s">
        <v>26</v>
      </c>
      <c r="H28" s="1"/>
      <c r="I28" s="1"/>
      <c r="J28" s="1"/>
      <c r="K28" s="1"/>
      <c r="L28" s="1"/>
    </row>
    <row r="29" spans="1:12" x14ac:dyDescent="0.3">
      <c r="A29" s="1" t="s">
        <v>2</v>
      </c>
      <c r="B29" s="1" t="s">
        <v>2020</v>
      </c>
      <c r="C29" s="1">
        <v>1188</v>
      </c>
      <c r="D29" s="1">
        <v>971</v>
      </c>
      <c r="E29" s="1">
        <v>971</v>
      </c>
      <c r="F29" s="1">
        <v>971</v>
      </c>
      <c r="G29" s="1">
        <v>971</v>
      </c>
      <c r="H29" s="1"/>
      <c r="I29" s="1"/>
      <c r="J29" s="1"/>
      <c r="K29" s="1"/>
      <c r="L29" s="1"/>
    </row>
    <row r="30" spans="1:12" x14ac:dyDescent="0.3">
      <c r="A30" s="1" t="s">
        <v>2</v>
      </c>
      <c r="B30" s="1" t="s">
        <v>2021</v>
      </c>
      <c r="C30" s="1">
        <v>486</v>
      </c>
      <c r="D30" s="1">
        <v>518.4</v>
      </c>
      <c r="E30" s="1">
        <v>699.8</v>
      </c>
      <c r="F30" s="1">
        <v>727.9</v>
      </c>
      <c r="G30" s="1">
        <v>0</v>
      </c>
      <c r="H30" s="1"/>
      <c r="I30" s="1"/>
      <c r="J30" s="1"/>
      <c r="K30" s="1"/>
      <c r="L30" s="1"/>
    </row>
    <row r="31" spans="1:12" x14ac:dyDescent="0.3">
      <c r="A31" s="1" t="s">
        <v>36</v>
      </c>
      <c r="B31" s="1" t="s">
        <v>2022</v>
      </c>
      <c r="C31" s="1">
        <v>1808</v>
      </c>
      <c r="D31" s="1">
        <v>971</v>
      </c>
      <c r="E31" s="1">
        <v>971</v>
      </c>
      <c r="F31" s="1">
        <v>971</v>
      </c>
      <c r="G31" s="1">
        <v>971</v>
      </c>
      <c r="H31" s="1"/>
      <c r="I31" s="1"/>
      <c r="J31" s="1"/>
      <c r="K31" s="1"/>
      <c r="L31" s="1"/>
    </row>
    <row r="32" spans="1:12" x14ac:dyDescent="0.3">
      <c r="A32" s="1" t="s">
        <v>5</v>
      </c>
      <c r="B32" s="1" t="s">
        <v>2023</v>
      </c>
      <c r="C32" s="1">
        <v>505</v>
      </c>
      <c r="D32" s="1">
        <v>760.1</v>
      </c>
      <c r="E32" s="1">
        <v>777.4</v>
      </c>
      <c r="F32" s="1">
        <v>854.4</v>
      </c>
      <c r="G32" s="1">
        <v>1168.5</v>
      </c>
      <c r="H32" s="1"/>
      <c r="I32" s="1"/>
      <c r="J32" s="1"/>
      <c r="K32" s="1"/>
      <c r="L32" s="1"/>
    </row>
    <row r="33" spans="1:12" x14ac:dyDescent="0.3">
      <c r="A33" s="1" t="s">
        <v>40</v>
      </c>
      <c r="B33" s="1" t="s">
        <v>2024</v>
      </c>
      <c r="C33" s="1">
        <v>863</v>
      </c>
      <c r="D33" s="1">
        <v>1133.4000000000001</v>
      </c>
      <c r="E33" s="1">
        <v>971</v>
      </c>
      <c r="F33" s="1">
        <v>971</v>
      </c>
      <c r="G33" s="1">
        <v>971</v>
      </c>
      <c r="H33" s="1"/>
      <c r="I33" s="1"/>
      <c r="J33" s="1"/>
      <c r="K33" s="1"/>
      <c r="L33" s="1"/>
    </row>
    <row r="34" spans="1:12" x14ac:dyDescent="0.3">
      <c r="A34" s="107" t="s">
        <v>2031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x14ac:dyDescent="0.3">
      <c r="A35" s="1" t="s">
        <v>20</v>
      </c>
      <c r="B35" s="1" t="s">
        <v>21</v>
      </c>
      <c r="C35" s="1" t="s">
        <v>22</v>
      </c>
      <c r="D35" s="1" t="s">
        <v>23</v>
      </c>
      <c r="E35" s="1" t="s">
        <v>24</v>
      </c>
      <c r="F35" s="1" t="s">
        <v>25</v>
      </c>
      <c r="G35" s="1" t="s">
        <v>26</v>
      </c>
      <c r="H35" s="1" t="s">
        <v>27</v>
      </c>
      <c r="I35" s="1"/>
      <c r="J35" s="1"/>
      <c r="K35" s="1"/>
      <c r="L35" s="1"/>
    </row>
    <row r="36" spans="1:12" x14ac:dyDescent="0.3">
      <c r="A36" s="1" t="s">
        <v>2</v>
      </c>
      <c r="B36" s="1" t="s">
        <v>2025</v>
      </c>
      <c r="C36" s="1">
        <v>1012</v>
      </c>
      <c r="D36" s="1">
        <v>920</v>
      </c>
      <c r="E36" s="1">
        <v>920</v>
      </c>
      <c r="F36" s="1">
        <v>920</v>
      </c>
      <c r="G36" s="1">
        <v>920</v>
      </c>
      <c r="H36" s="1">
        <v>920</v>
      </c>
      <c r="I36" s="1"/>
      <c r="J36" s="1"/>
      <c r="K36" s="1"/>
      <c r="L36" s="1"/>
    </row>
    <row r="37" spans="1:12" x14ac:dyDescent="0.3">
      <c r="A37" s="1" t="s">
        <v>2</v>
      </c>
      <c r="B37" s="1" t="s">
        <v>2026</v>
      </c>
      <c r="C37" s="1">
        <v>549</v>
      </c>
      <c r="D37" s="1">
        <v>593.29999999999995</v>
      </c>
      <c r="E37" s="1">
        <v>667</v>
      </c>
      <c r="F37" s="1">
        <v>689.3</v>
      </c>
      <c r="G37" s="1">
        <v>689.7</v>
      </c>
      <c r="H37" s="1">
        <v>0</v>
      </c>
      <c r="I37" s="1"/>
      <c r="J37" s="1"/>
      <c r="K37" s="1"/>
      <c r="L37" s="1"/>
    </row>
    <row r="38" spans="1:12" x14ac:dyDescent="0.3">
      <c r="A38" s="1" t="s">
        <v>36</v>
      </c>
      <c r="B38" s="1" t="s">
        <v>2027</v>
      </c>
      <c r="C38" s="1">
        <v>1899</v>
      </c>
      <c r="D38" s="1">
        <v>920</v>
      </c>
      <c r="E38" s="1">
        <v>920</v>
      </c>
      <c r="F38" s="1">
        <v>920</v>
      </c>
      <c r="G38" s="1">
        <v>920</v>
      </c>
      <c r="H38" s="1">
        <v>920</v>
      </c>
      <c r="I38" s="1"/>
      <c r="J38" s="1"/>
      <c r="K38" s="1"/>
      <c r="L38" s="1"/>
    </row>
    <row r="39" spans="1:12" x14ac:dyDescent="0.3">
      <c r="A39" s="1" t="s">
        <v>5</v>
      </c>
      <c r="B39" s="1" t="s">
        <v>2028</v>
      </c>
      <c r="C39" s="1">
        <v>105</v>
      </c>
      <c r="D39" s="1">
        <v>227.7</v>
      </c>
      <c r="E39" s="1">
        <v>229.6</v>
      </c>
      <c r="F39" s="1">
        <v>0</v>
      </c>
      <c r="G39" s="1"/>
      <c r="H39" s="1"/>
      <c r="I39" s="1"/>
      <c r="J39" s="1"/>
      <c r="K39" s="1"/>
      <c r="L39" s="1"/>
    </row>
    <row r="40" spans="1:12" x14ac:dyDescent="0.3">
      <c r="A40" s="1" t="s">
        <v>40</v>
      </c>
      <c r="B40" s="1" t="s">
        <v>2029</v>
      </c>
      <c r="C40" s="1">
        <v>587</v>
      </c>
      <c r="D40" s="1">
        <v>854.6</v>
      </c>
      <c r="E40" s="1">
        <v>860.7</v>
      </c>
      <c r="F40" s="1">
        <v>925.5</v>
      </c>
      <c r="G40" s="1">
        <v>920</v>
      </c>
      <c r="H40" s="1">
        <v>920</v>
      </c>
      <c r="I40" s="1"/>
      <c r="J40" s="1"/>
      <c r="K40" s="1"/>
      <c r="L40" s="1"/>
    </row>
    <row r="41" spans="1:12" x14ac:dyDescent="0.3">
      <c r="A41" s="1" t="s">
        <v>40</v>
      </c>
      <c r="B41" s="1" t="s">
        <v>2030</v>
      </c>
      <c r="C41" s="1">
        <v>443</v>
      </c>
      <c r="D41" s="1">
        <v>658.5</v>
      </c>
      <c r="E41" s="1">
        <v>660.9</v>
      </c>
      <c r="F41" s="1">
        <v>727.8</v>
      </c>
      <c r="G41" s="1">
        <v>731.2</v>
      </c>
      <c r="H41" s="1">
        <v>971.7</v>
      </c>
      <c r="I41" s="1"/>
      <c r="J41" s="1"/>
      <c r="K41" s="1"/>
      <c r="L41" s="1"/>
    </row>
    <row r="42" spans="1:12" x14ac:dyDescent="0.3">
      <c r="A42" s="107" t="s">
        <v>2032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x14ac:dyDescent="0.3">
      <c r="A43" s="1" t="s">
        <v>2</v>
      </c>
      <c r="B43" s="1" t="s">
        <v>2033</v>
      </c>
      <c r="C43" s="1">
        <v>787</v>
      </c>
      <c r="D43" s="1">
        <v>801.3</v>
      </c>
      <c r="E43" s="1">
        <v>827.8</v>
      </c>
      <c r="F43" s="1">
        <v>857.4</v>
      </c>
      <c r="G43" s="1">
        <v>1383.7</v>
      </c>
      <c r="H43" s="1"/>
      <c r="I43" s="1"/>
      <c r="J43" s="1"/>
      <c r="K43" s="1"/>
      <c r="L43" s="1"/>
    </row>
    <row r="44" spans="1:12" x14ac:dyDescent="0.3">
      <c r="A44" s="1" t="s">
        <v>2</v>
      </c>
      <c r="B44" s="1" t="s">
        <v>2034</v>
      </c>
      <c r="C44" s="1">
        <v>559</v>
      </c>
      <c r="D44" s="1">
        <v>566.79999999999995</v>
      </c>
      <c r="E44" s="1">
        <v>583</v>
      </c>
      <c r="F44" s="1">
        <v>615.70000000000005</v>
      </c>
      <c r="G44" s="1">
        <v>0</v>
      </c>
      <c r="H44" s="1"/>
      <c r="I44" s="1"/>
      <c r="J44" s="1"/>
      <c r="K44" s="1"/>
      <c r="L44" s="1"/>
    </row>
    <row r="45" spans="1:12" x14ac:dyDescent="0.3">
      <c r="A45" s="1" t="s">
        <v>36</v>
      </c>
      <c r="B45" s="1" t="s">
        <v>2035</v>
      </c>
      <c r="C45" s="1">
        <v>1364</v>
      </c>
      <c r="D45" s="1">
        <v>922</v>
      </c>
      <c r="E45" s="1">
        <v>922</v>
      </c>
      <c r="F45" s="1">
        <v>922</v>
      </c>
      <c r="G45" s="1">
        <v>922</v>
      </c>
      <c r="H45" s="1"/>
      <c r="I45" s="1"/>
      <c r="J45" s="1"/>
      <c r="K45" s="1"/>
      <c r="L45" s="1"/>
    </row>
    <row r="46" spans="1:12" x14ac:dyDescent="0.3">
      <c r="A46" s="1" t="s">
        <v>5</v>
      </c>
      <c r="B46" s="1" t="s">
        <v>2036</v>
      </c>
      <c r="C46" s="1">
        <v>187</v>
      </c>
      <c r="D46" s="1">
        <v>289.10000000000002</v>
      </c>
      <c r="E46" s="1">
        <v>0</v>
      </c>
      <c r="F46" s="1"/>
      <c r="G46" s="1"/>
      <c r="H46" s="1"/>
      <c r="I46" s="1"/>
      <c r="J46" s="1"/>
      <c r="K46" s="1"/>
      <c r="L46" s="1"/>
    </row>
    <row r="47" spans="1:12" x14ac:dyDescent="0.3">
      <c r="A47" s="1" t="s">
        <v>40</v>
      </c>
      <c r="B47" s="1" t="s">
        <v>2037</v>
      </c>
      <c r="C47" s="1">
        <v>517</v>
      </c>
      <c r="D47" s="1">
        <v>618.4</v>
      </c>
      <c r="E47" s="1">
        <v>719.4</v>
      </c>
      <c r="F47" s="1">
        <v>908.8</v>
      </c>
      <c r="G47" s="1">
        <v>932.5</v>
      </c>
      <c r="H47" s="1"/>
      <c r="I47" s="1"/>
      <c r="J47" s="1"/>
      <c r="K47" s="1"/>
      <c r="L47" s="1"/>
    </row>
    <row r="48" spans="1:12" x14ac:dyDescent="0.3">
      <c r="A48" s="1" t="s">
        <v>40</v>
      </c>
      <c r="B48" s="1" t="s">
        <v>2038</v>
      </c>
      <c r="C48" s="1">
        <v>273</v>
      </c>
      <c r="D48" s="1">
        <v>351.4</v>
      </c>
      <c r="E48" s="1">
        <v>415.7</v>
      </c>
      <c r="F48" s="1">
        <v>0</v>
      </c>
      <c r="G48" s="1"/>
      <c r="H48" s="1"/>
      <c r="I48" s="1"/>
      <c r="J48" s="1"/>
      <c r="K48" s="1"/>
      <c r="L48" s="1"/>
    </row>
    <row r="49" spans="1:12" x14ac:dyDescent="0.3">
      <c r="A49" s="107" t="s">
        <v>2039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 x14ac:dyDescent="0.3">
      <c r="A50" s="1" t="s">
        <v>20</v>
      </c>
      <c r="B50" s="1" t="s">
        <v>21</v>
      </c>
      <c r="C50" s="1" t="s">
        <v>22</v>
      </c>
      <c r="D50" s="1" t="s">
        <v>23</v>
      </c>
      <c r="E50" s="1" t="s">
        <v>24</v>
      </c>
      <c r="F50" s="1" t="s">
        <v>25</v>
      </c>
      <c r="G50" s="1" t="s">
        <v>26</v>
      </c>
      <c r="H50" s="1"/>
      <c r="I50" s="1"/>
      <c r="J50" s="1"/>
      <c r="K50" s="1"/>
      <c r="L50" s="1"/>
    </row>
    <row r="51" spans="1:12" x14ac:dyDescent="0.3">
      <c r="A51" s="1" t="s">
        <v>2</v>
      </c>
      <c r="B51" s="1" t="s">
        <v>2040</v>
      </c>
      <c r="C51" s="1">
        <v>1260</v>
      </c>
      <c r="D51" s="1">
        <v>993</v>
      </c>
      <c r="E51" s="1">
        <v>993</v>
      </c>
      <c r="F51" s="1">
        <v>993</v>
      </c>
      <c r="G51" s="1">
        <v>993</v>
      </c>
      <c r="H51" s="1"/>
      <c r="I51" s="1"/>
      <c r="J51" s="1"/>
      <c r="K51" s="1"/>
      <c r="L51" s="1"/>
    </row>
    <row r="52" spans="1:12" x14ac:dyDescent="0.3">
      <c r="A52" s="1" t="s">
        <v>36</v>
      </c>
      <c r="B52" s="1" t="s">
        <v>2041</v>
      </c>
      <c r="C52" s="1">
        <v>1854</v>
      </c>
      <c r="D52" s="1">
        <v>993</v>
      </c>
      <c r="E52" s="1">
        <v>993</v>
      </c>
      <c r="F52" s="1">
        <v>993</v>
      </c>
      <c r="G52" s="1">
        <v>993</v>
      </c>
      <c r="H52" s="1"/>
      <c r="I52" s="1"/>
      <c r="J52" s="1"/>
      <c r="K52" s="1"/>
      <c r="L52" s="1"/>
    </row>
    <row r="53" spans="1:12" x14ac:dyDescent="0.3">
      <c r="A53" s="1" t="s">
        <v>5</v>
      </c>
      <c r="B53" s="1" t="s">
        <v>2042</v>
      </c>
      <c r="C53" s="1">
        <v>981</v>
      </c>
      <c r="D53" s="1">
        <v>1324.2</v>
      </c>
      <c r="E53" s="1">
        <v>993</v>
      </c>
      <c r="F53" s="1">
        <v>993</v>
      </c>
      <c r="G53" s="1">
        <v>993</v>
      </c>
      <c r="H53" s="1"/>
      <c r="I53" s="1"/>
      <c r="J53" s="1"/>
      <c r="K53" s="1"/>
      <c r="L53" s="1"/>
    </row>
    <row r="54" spans="1:12" x14ac:dyDescent="0.3">
      <c r="A54" s="1" t="s">
        <v>40</v>
      </c>
      <c r="B54" s="1" t="s">
        <v>2043</v>
      </c>
      <c r="C54" s="1">
        <v>544</v>
      </c>
      <c r="D54" s="1">
        <v>682.4</v>
      </c>
      <c r="E54" s="1">
        <v>802.5</v>
      </c>
      <c r="F54" s="1">
        <v>918.4</v>
      </c>
      <c r="G54" s="1">
        <v>1262.2</v>
      </c>
      <c r="H54" s="1"/>
      <c r="I54" s="1"/>
      <c r="J54" s="1"/>
      <c r="K54" s="1"/>
      <c r="L54" s="1"/>
    </row>
    <row r="55" spans="1:12" x14ac:dyDescent="0.3">
      <c r="A55" s="1" t="s">
        <v>40</v>
      </c>
      <c r="B55" s="1" t="s">
        <v>2044</v>
      </c>
      <c r="C55" s="1">
        <v>324</v>
      </c>
      <c r="D55" s="1">
        <v>429.4</v>
      </c>
      <c r="E55" s="1">
        <v>513.9</v>
      </c>
      <c r="F55" s="1">
        <v>558.79999999999995</v>
      </c>
      <c r="G55" s="1">
        <v>0</v>
      </c>
      <c r="H55" s="1"/>
      <c r="I55" s="1"/>
      <c r="J55" s="1"/>
      <c r="K55" s="1"/>
      <c r="L55" s="1"/>
    </row>
    <row r="56" spans="1:12" x14ac:dyDescent="0.3">
      <c r="A56" s="107" t="s">
        <v>2045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1:12" x14ac:dyDescent="0.3">
      <c r="A57" s="1" t="s">
        <v>20</v>
      </c>
      <c r="B57" s="1" t="s">
        <v>21</v>
      </c>
      <c r="C57" s="1" t="s">
        <v>22</v>
      </c>
      <c r="D57" s="1" t="s">
        <v>23</v>
      </c>
      <c r="E57" s="1" t="s">
        <v>24</v>
      </c>
      <c r="F57" s="1" t="s">
        <v>25</v>
      </c>
      <c r="G57" s="1" t="s">
        <v>26</v>
      </c>
      <c r="H57" s="1" t="s">
        <v>27</v>
      </c>
      <c r="I57" s="1" t="s">
        <v>28</v>
      </c>
      <c r="J57" s="1"/>
      <c r="K57" s="1"/>
      <c r="L57" s="1"/>
    </row>
    <row r="58" spans="1:12" x14ac:dyDescent="0.3">
      <c r="A58" s="1" t="s">
        <v>2</v>
      </c>
      <c r="B58" s="1" t="s">
        <v>2046</v>
      </c>
      <c r="C58" s="1">
        <v>1038</v>
      </c>
      <c r="D58" s="1">
        <v>1057.4000000000001</v>
      </c>
      <c r="E58" s="1">
        <v>1039</v>
      </c>
      <c r="F58" s="1">
        <v>1039</v>
      </c>
      <c r="G58" s="1">
        <v>1039</v>
      </c>
      <c r="H58" s="1">
        <v>1039</v>
      </c>
      <c r="I58" s="1">
        <v>1039</v>
      </c>
      <c r="J58" s="1"/>
      <c r="K58" s="1"/>
      <c r="L58" s="1"/>
    </row>
    <row r="59" spans="1:12" x14ac:dyDescent="0.3">
      <c r="A59" s="1" t="s">
        <v>2</v>
      </c>
      <c r="B59" s="1" t="s">
        <v>2047</v>
      </c>
      <c r="C59" s="1">
        <v>302</v>
      </c>
      <c r="D59" s="1">
        <v>310.39999999999998</v>
      </c>
      <c r="E59" s="1">
        <v>314.10000000000002</v>
      </c>
      <c r="F59" s="1">
        <v>329.1</v>
      </c>
      <c r="G59" s="1">
        <v>358.3</v>
      </c>
      <c r="H59" s="1">
        <v>0</v>
      </c>
      <c r="I59" s="1"/>
      <c r="J59" s="1"/>
      <c r="K59" s="1"/>
      <c r="L59" s="1"/>
    </row>
    <row r="60" spans="1:12" x14ac:dyDescent="0.3">
      <c r="A60" s="1" t="s">
        <v>36</v>
      </c>
      <c r="B60" s="1" t="s">
        <v>2048</v>
      </c>
      <c r="C60" s="1">
        <v>1797</v>
      </c>
      <c r="D60" s="1">
        <v>1039</v>
      </c>
      <c r="E60" s="1">
        <v>1039</v>
      </c>
      <c r="F60" s="1">
        <v>1039</v>
      </c>
      <c r="G60" s="1">
        <v>1039</v>
      </c>
      <c r="H60" s="1">
        <v>1039</v>
      </c>
      <c r="I60" s="1">
        <v>1039</v>
      </c>
      <c r="J60" s="1"/>
      <c r="K60" s="1"/>
      <c r="L60" s="1"/>
    </row>
    <row r="61" spans="1:12" x14ac:dyDescent="0.3">
      <c r="A61" s="1" t="s">
        <v>5</v>
      </c>
      <c r="B61" s="1" t="s">
        <v>2049</v>
      </c>
      <c r="C61" s="1">
        <v>491</v>
      </c>
      <c r="D61" s="1">
        <v>723.8</v>
      </c>
      <c r="E61" s="1">
        <v>730.7</v>
      </c>
      <c r="F61" s="1">
        <v>731.4</v>
      </c>
      <c r="G61" s="1">
        <v>860.4</v>
      </c>
      <c r="H61" s="1">
        <v>930</v>
      </c>
      <c r="I61" s="1">
        <v>1226.8</v>
      </c>
      <c r="J61" s="1"/>
      <c r="K61" s="1"/>
      <c r="L61" s="1"/>
    </row>
    <row r="62" spans="1:12" x14ac:dyDescent="0.3">
      <c r="A62" s="1" t="s">
        <v>3</v>
      </c>
      <c r="B62" s="1" t="s">
        <v>2050</v>
      </c>
      <c r="C62" s="1">
        <v>245</v>
      </c>
      <c r="D62" s="1">
        <v>300.7</v>
      </c>
      <c r="E62" s="1">
        <v>302.5</v>
      </c>
      <c r="F62" s="1">
        <v>303</v>
      </c>
      <c r="G62" s="1">
        <v>0</v>
      </c>
      <c r="H62" s="1"/>
      <c r="I62" s="1"/>
      <c r="J62" s="1"/>
      <c r="K62" s="1"/>
      <c r="L62" s="1"/>
    </row>
    <row r="63" spans="1:12" x14ac:dyDescent="0.3">
      <c r="A63" s="1" t="s">
        <v>40</v>
      </c>
      <c r="B63" s="1" t="s">
        <v>2051</v>
      </c>
      <c r="C63" s="1">
        <v>1070</v>
      </c>
      <c r="D63" s="1">
        <v>1039</v>
      </c>
      <c r="E63" s="1">
        <v>1039</v>
      </c>
      <c r="F63" s="1">
        <v>1039</v>
      </c>
      <c r="G63" s="1">
        <v>1039</v>
      </c>
      <c r="H63" s="1">
        <v>1039</v>
      </c>
      <c r="I63" s="1">
        <v>1039</v>
      </c>
      <c r="J63" s="1"/>
      <c r="K63" s="1"/>
      <c r="L63" s="1"/>
    </row>
    <row r="64" spans="1:12" x14ac:dyDescent="0.3">
      <c r="A64" s="1" t="s">
        <v>40</v>
      </c>
      <c r="B64" s="1" t="s">
        <v>2052</v>
      </c>
      <c r="C64" s="1">
        <v>249</v>
      </c>
      <c r="D64" s="1">
        <v>455.7</v>
      </c>
      <c r="E64" s="1">
        <v>467.2</v>
      </c>
      <c r="F64" s="1">
        <v>468.2</v>
      </c>
      <c r="G64" s="1">
        <v>534.4</v>
      </c>
      <c r="H64" s="1">
        <v>627.29999999999995</v>
      </c>
      <c r="I64" s="1">
        <v>0</v>
      </c>
      <c r="J64" s="1"/>
      <c r="K64" s="1"/>
      <c r="L64" s="1"/>
    </row>
    <row r="65" spans="1:12" x14ac:dyDescent="0.3">
      <c r="A65" s="107" t="s">
        <v>2058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1:12" x14ac:dyDescent="0.3">
      <c r="A66" s="1" t="s">
        <v>20</v>
      </c>
      <c r="B66" s="1" t="s">
        <v>21</v>
      </c>
      <c r="C66" s="1" t="s">
        <v>22</v>
      </c>
      <c r="D66" s="1" t="s">
        <v>23</v>
      </c>
      <c r="E66" s="1" t="s">
        <v>24</v>
      </c>
      <c r="F66" s="1" t="s">
        <v>25</v>
      </c>
      <c r="G66" s="1"/>
      <c r="H66" s="1"/>
      <c r="I66" s="1"/>
      <c r="J66" s="1"/>
      <c r="K66" s="1"/>
      <c r="L66" s="1"/>
    </row>
    <row r="67" spans="1:12" x14ac:dyDescent="0.3">
      <c r="A67" s="1" t="s">
        <v>2</v>
      </c>
      <c r="B67" s="1" t="s">
        <v>2053</v>
      </c>
      <c r="C67" s="1">
        <v>987</v>
      </c>
      <c r="D67" s="1">
        <v>1034</v>
      </c>
      <c r="E67" s="1">
        <v>1093.7</v>
      </c>
      <c r="F67" s="1">
        <v>1264.3</v>
      </c>
      <c r="G67" s="1"/>
      <c r="H67" s="1"/>
      <c r="I67" s="1"/>
      <c r="J67" s="1"/>
      <c r="K67" s="1"/>
      <c r="L67" s="1"/>
    </row>
    <row r="68" spans="1:12" x14ac:dyDescent="0.3">
      <c r="A68" s="1" t="s">
        <v>2</v>
      </c>
      <c r="B68" s="1" t="s">
        <v>2054</v>
      </c>
      <c r="C68" s="1">
        <v>768</v>
      </c>
      <c r="D68" s="1">
        <v>793.6</v>
      </c>
      <c r="E68" s="1">
        <v>843.9</v>
      </c>
      <c r="F68" s="1">
        <v>1024.7</v>
      </c>
      <c r="G68" s="1"/>
      <c r="H68" s="1"/>
      <c r="I68" s="1"/>
      <c r="J68" s="1"/>
      <c r="K68" s="1"/>
      <c r="L68" s="1"/>
    </row>
    <row r="69" spans="1:12" x14ac:dyDescent="0.3">
      <c r="A69" s="1" t="s">
        <v>36</v>
      </c>
      <c r="B69" s="1" t="s">
        <v>2055</v>
      </c>
      <c r="C69" s="1">
        <v>2258</v>
      </c>
      <c r="D69" s="1">
        <v>1104</v>
      </c>
      <c r="E69" s="1">
        <v>1104</v>
      </c>
      <c r="F69" s="1">
        <v>1104</v>
      </c>
      <c r="G69" s="1"/>
      <c r="H69" s="1"/>
      <c r="I69" s="1"/>
      <c r="J69" s="1"/>
      <c r="K69" s="1"/>
      <c r="L69" s="1"/>
    </row>
    <row r="70" spans="1:12" x14ac:dyDescent="0.3">
      <c r="A70" s="1" t="s">
        <v>5</v>
      </c>
      <c r="B70" s="1" t="s">
        <v>2056</v>
      </c>
      <c r="C70" s="1">
        <v>1087</v>
      </c>
      <c r="D70" s="1">
        <v>1703.9</v>
      </c>
      <c r="E70" s="1">
        <v>1104</v>
      </c>
      <c r="F70" s="1">
        <v>1104</v>
      </c>
      <c r="G70" s="1"/>
      <c r="H70" s="1"/>
      <c r="I70" s="1"/>
      <c r="J70" s="1"/>
      <c r="K70" s="1"/>
      <c r="L70" s="1"/>
    </row>
    <row r="71" spans="1:12" x14ac:dyDescent="0.3">
      <c r="A71" s="1" t="s">
        <v>3</v>
      </c>
      <c r="B71" s="1" t="s">
        <v>2057</v>
      </c>
      <c r="C71" s="1">
        <v>415</v>
      </c>
      <c r="D71" s="1">
        <v>548.4</v>
      </c>
      <c r="E71" s="1">
        <v>836</v>
      </c>
      <c r="F71" s="1">
        <v>0</v>
      </c>
      <c r="G71" s="1"/>
      <c r="H71" s="1"/>
      <c r="I71" s="1"/>
      <c r="J71" s="1"/>
      <c r="K71" s="1"/>
      <c r="L71" s="1"/>
    </row>
    <row r="72" spans="1:12" x14ac:dyDescent="0.3">
      <c r="A72" s="107" t="s">
        <v>2059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1:12" x14ac:dyDescent="0.3">
      <c r="A73" s="1" t="s">
        <v>20</v>
      </c>
      <c r="B73" s="1" t="s">
        <v>21</v>
      </c>
      <c r="C73" s="1" t="s">
        <v>22</v>
      </c>
      <c r="D73" s="1" t="s">
        <v>23</v>
      </c>
      <c r="E73" s="1" t="s">
        <v>24</v>
      </c>
      <c r="F73" s="1" t="s">
        <v>25</v>
      </c>
      <c r="G73" s="1" t="s">
        <v>26</v>
      </c>
      <c r="H73" s="1" t="s">
        <v>27</v>
      </c>
      <c r="I73" s="1"/>
      <c r="J73" s="1"/>
      <c r="K73" s="1"/>
      <c r="L73" s="1"/>
    </row>
    <row r="74" spans="1:12" x14ac:dyDescent="0.3">
      <c r="A74" s="1" t="s">
        <v>2</v>
      </c>
      <c r="B74" s="1" t="s">
        <v>2060</v>
      </c>
      <c r="C74" s="1">
        <v>840</v>
      </c>
      <c r="D74" s="1">
        <v>858.1</v>
      </c>
      <c r="E74" s="1">
        <v>874.3</v>
      </c>
      <c r="F74" s="1">
        <v>879</v>
      </c>
      <c r="G74" s="1">
        <v>979</v>
      </c>
      <c r="H74" s="1">
        <v>1487.3</v>
      </c>
      <c r="I74" s="1"/>
      <c r="J74" s="1"/>
      <c r="K74" s="1"/>
      <c r="L74" s="1"/>
    </row>
    <row r="75" spans="1:12" x14ac:dyDescent="0.3">
      <c r="A75" s="1" t="s">
        <v>2</v>
      </c>
      <c r="B75" s="1" t="s">
        <v>2061</v>
      </c>
      <c r="C75" s="1">
        <v>439</v>
      </c>
      <c r="D75" s="1">
        <v>450.5</v>
      </c>
      <c r="E75" s="1">
        <v>460.7</v>
      </c>
      <c r="F75" s="1">
        <v>465.6</v>
      </c>
      <c r="G75" s="1">
        <v>577.5</v>
      </c>
      <c r="H75" s="1">
        <v>0</v>
      </c>
      <c r="I75" s="1"/>
      <c r="J75" s="1"/>
      <c r="K75" s="1"/>
      <c r="L75" s="1"/>
    </row>
    <row r="76" spans="1:12" x14ac:dyDescent="0.3">
      <c r="A76" s="1" t="s">
        <v>36</v>
      </c>
      <c r="B76" s="1" t="s">
        <v>2062</v>
      </c>
      <c r="C76" s="1">
        <v>1809</v>
      </c>
      <c r="D76" s="1">
        <v>1065</v>
      </c>
      <c r="E76" s="1">
        <v>1065</v>
      </c>
      <c r="F76" s="1">
        <v>1065</v>
      </c>
      <c r="G76" s="1">
        <v>1065</v>
      </c>
      <c r="H76" s="1">
        <v>1065</v>
      </c>
      <c r="I76" s="1"/>
      <c r="J76" s="1"/>
      <c r="K76" s="1"/>
      <c r="L76" s="1"/>
    </row>
    <row r="77" spans="1:12" x14ac:dyDescent="0.3">
      <c r="A77" s="1" t="s">
        <v>5</v>
      </c>
      <c r="B77" s="1" t="s">
        <v>2063</v>
      </c>
      <c r="C77" s="1">
        <v>666</v>
      </c>
      <c r="D77" s="1">
        <v>1011.1</v>
      </c>
      <c r="E77" s="1">
        <v>1155.8</v>
      </c>
      <c r="F77" s="1">
        <v>1065</v>
      </c>
      <c r="G77" s="1">
        <v>1065</v>
      </c>
      <c r="H77" s="1">
        <v>1065</v>
      </c>
      <c r="I77" s="1"/>
      <c r="J77" s="1"/>
      <c r="K77" s="1"/>
      <c r="L77" s="1"/>
    </row>
    <row r="78" spans="1:12" x14ac:dyDescent="0.3">
      <c r="A78" s="1" t="s">
        <v>3</v>
      </c>
      <c r="B78" s="1" t="s">
        <v>2064</v>
      </c>
      <c r="C78" s="1">
        <v>197</v>
      </c>
      <c r="D78" s="1">
        <v>266.5</v>
      </c>
      <c r="E78" s="1">
        <v>0</v>
      </c>
      <c r="F78" s="1"/>
      <c r="G78" s="1"/>
      <c r="H78" s="1"/>
      <c r="I78" s="1"/>
      <c r="J78" s="1"/>
      <c r="K78" s="1"/>
      <c r="L78" s="1"/>
    </row>
    <row r="79" spans="1:12" x14ac:dyDescent="0.3">
      <c r="A79" s="1" t="s">
        <v>6</v>
      </c>
      <c r="B79" s="1" t="s">
        <v>2065</v>
      </c>
      <c r="C79" s="1">
        <v>306</v>
      </c>
      <c r="D79" s="1">
        <v>353.7</v>
      </c>
      <c r="E79" s="1">
        <v>401.5</v>
      </c>
      <c r="F79" s="1">
        <v>436.5</v>
      </c>
      <c r="G79" s="1">
        <v>0</v>
      </c>
      <c r="H79" s="1"/>
      <c r="I79" s="1"/>
      <c r="J79" s="1"/>
      <c r="K79" s="1"/>
      <c r="L79" s="1"/>
    </row>
    <row r="80" spans="1:12" x14ac:dyDescent="0.3">
      <c r="A80" s="107" t="s">
        <v>2066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1:12" x14ac:dyDescent="0.3">
      <c r="A81" s="1" t="s">
        <v>20</v>
      </c>
      <c r="B81" s="1" t="s">
        <v>21</v>
      </c>
      <c r="C81" s="1" t="s">
        <v>22</v>
      </c>
      <c r="D81" s="1" t="s">
        <v>23</v>
      </c>
      <c r="E81" s="1" t="s">
        <v>24</v>
      </c>
      <c r="F81" s="1" t="s">
        <v>25</v>
      </c>
      <c r="G81" s="1"/>
      <c r="H81" s="1"/>
      <c r="I81" s="1"/>
      <c r="J81" s="1"/>
      <c r="K81" s="1"/>
      <c r="L81" s="1"/>
    </row>
    <row r="82" spans="1:12" x14ac:dyDescent="0.3">
      <c r="A82" s="1" t="s">
        <v>2</v>
      </c>
      <c r="B82" s="1" t="s">
        <v>2067</v>
      </c>
      <c r="C82" s="1">
        <v>1085</v>
      </c>
      <c r="D82" s="1">
        <v>964</v>
      </c>
      <c r="E82" s="1">
        <v>964</v>
      </c>
      <c r="F82" s="1">
        <v>964</v>
      </c>
      <c r="G82" s="1"/>
      <c r="H82" s="1"/>
      <c r="I82" s="1"/>
      <c r="J82" s="1"/>
      <c r="K82" s="1"/>
      <c r="L82" s="1"/>
    </row>
    <row r="83" spans="1:12" x14ac:dyDescent="0.3">
      <c r="A83" s="1" t="s">
        <v>2</v>
      </c>
      <c r="B83" s="1" t="s">
        <v>2068</v>
      </c>
      <c r="C83" s="1">
        <v>245</v>
      </c>
      <c r="D83" s="1">
        <v>261.39999999999998</v>
      </c>
      <c r="E83" s="1">
        <v>360.1</v>
      </c>
      <c r="F83" s="1">
        <v>362.9</v>
      </c>
      <c r="G83" s="1"/>
      <c r="H83" s="1"/>
      <c r="I83" s="1"/>
      <c r="J83" s="1"/>
      <c r="K83" s="1"/>
      <c r="L83" s="1"/>
    </row>
    <row r="84" spans="1:12" x14ac:dyDescent="0.3">
      <c r="A84" s="1" t="s">
        <v>36</v>
      </c>
      <c r="B84" s="1" t="s">
        <v>2069</v>
      </c>
      <c r="C84" s="1">
        <v>1732</v>
      </c>
      <c r="D84" s="1">
        <v>964</v>
      </c>
      <c r="E84" s="1">
        <v>964</v>
      </c>
      <c r="F84" s="1">
        <v>964</v>
      </c>
      <c r="G84" s="1"/>
      <c r="H84" s="1"/>
      <c r="I84" s="1"/>
      <c r="J84" s="1"/>
      <c r="K84" s="1"/>
      <c r="L84" s="1"/>
    </row>
    <row r="85" spans="1:12" x14ac:dyDescent="0.3">
      <c r="A85" s="1" t="s">
        <v>5</v>
      </c>
      <c r="B85" s="1" t="s">
        <v>2070</v>
      </c>
      <c r="C85" s="1">
        <v>568</v>
      </c>
      <c r="D85" s="1">
        <v>951.1</v>
      </c>
      <c r="E85" s="1">
        <v>958.7</v>
      </c>
      <c r="F85" s="1">
        <v>965.6</v>
      </c>
      <c r="G85" s="1"/>
      <c r="H85" s="1"/>
      <c r="I85" s="1"/>
      <c r="J85" s="1"/>
      <c r="K85" s="1"/>
      <c r="L85" s="1"/>
    </row>
    <row r="86" spans="1:12" x14ac:dyDescent="0.3">
      <c r="A86" s="1" t="s">
        <v>3</v>
      </c>
      <c r="B86" s="1" t="s">
        <v>2071</v>
      </c>
      <c r="C86" s="1">
        <v>206</v>
      </c>
      <c r="D86" s="1">
        <v>265.39999999999998</v>
      </c>
      <c r="E86" s="1">
        <v>269.8</v>
      </c>
      <c r="F86" s="1">
        <v>271.7</v>
      </c>
      <c r="G86" s="1"/>
      <c r="H86" s="1"/>
      <c r="I86" s="1"/>
      <c r="J86" s="1"/>
      <c r="K86" s="1"/>
      <c r="L86" s="1"/>
    </row>
    <row r="87" spans="1:12" x14ac:dyDescent="0.3">
      <c r="A87" s="1" t="s">
        <v>40</v>
      </c>
      <c r="B87" s="1" t="s">
        <v>2072</v>
      </c>
      <c r="C87" s="1">
        <v>982</v>
      </c>
      <c r="D87" s="1">
        <v>964</v>
      </c>
      <c r="E87" s="1">
        <v>964</v>
      </c>
      <c r="F87" s="1">
        <v>964</v>
      </c>
      <c r="G87" s="1"/>
      <c r="H87" s="1"/>
      <c r="I87" s="1"/>
      <c r="J87" s="1"/>
      <c r="K87" s="1"/>
      <c r="L87" s="1"/>
    </row>
    <row r="88" spans="1:12" x14ac:dyDescent="0.3">
      <c r="A88" s="107" t="s">
        <v>2073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1:12" x14ac:dyDescent="0.3">
      <c r="A89" s="20" t="s">
        <v>20</v>
      </c>
      <c r="B89" s="20" t="s">
        <v>21</v>
      </c>
      <c r="C89" s="20" t="s">
        <v>22</v>
      </c>
      <c r="D89" s="20" t="s">
        <v>23</v>
      </c>
      <c r="E89" s="20" t="s">
        <v>24</v>
      </c>
      <c r="F89" s="20" t="s">
        <v>25</v>
      </c>
      <c r="G89" s="20" t="s">
        <v>26</v>
      </c>
      <c r="H89" s="20" t="s">
        <v>27</v>
      </c>
      <c r="I89" s="1"/>
      <c r="J89" s="1"/>
      <c r="K89" s="1"/>
      <c r="L89" s="1"/>
    </row>
    <row r="90" spans="1:12" x14ac:dyDescent="0.3">
      <c r="A90" s="1" t="s">
        <v>2</v>
      </c>
      <c r="B90" s="20" t="s">
        <v>2075</v>
      </c>
      <c r="C90" s="21">
        <v>688</v>
      </c>
      <c r="D90" s="21">
        <v>696</v>
      </c>
      <c r="E90" s="21">
        <v>706.3</v>
      </c>
      <c r="F90" s="21">
        <v>707.7</v>
      </c>
      <c r="G90" s="21">
        <v>752.4</v>
      </c>
      <c r="H90" s="21">
        <v>1360.5</v>
      </c>
      <c r="I90" s="1"/>
      <c r="J90" s="1"/>
      <c r="K90" s="1"/>
      <c r="L90" s="1"/>
    </row>
    <row r="91" spans="1:12" x14ac:dyDescent="0.3">
      <c r="A91" s="1" t="s">
        <v>2</v>
      </c>
      <c r="B91" s="20" t="s">
        <v>2076</v>
      </c>
      <c r="C91" s="21">
        <v>571</v>
      </c>
      <c r="D91" s="21">
        <v>577.9</v>
      </c>
      <c r="E91" s="21">
        <v>590.29999999999995</v>
      </c>
      <c r="F91" s="21">
        <v>591.9</v>
      </c>
      <c r="G91" s="21">
        <v>658.9</v>
      </c>
      <c r="H91" s="21">
        <v>0</v>
      </c>
      <c r="I91" s="1"/>
      <c r="J91" s="1"/>
      <c r="K91" s="1"/>
      <c r="L91" s="1"/>
    </row>
    <row r="92" spans="1:12" x14ac:dyDescent="0.3">
      <c r="A92" s="1" t="s">
        <v>36</v>
      </c>
      <c r="B92" s="20" t="s">
        <v>2077</v>
      </c>
      <c r="C92" s="21">
        <v>1429</v>
      </c>
      <c r="D92" s="21">
        <v>912</v>
      </c>
      <c r="E92" s="21">
        <v>912</v>
      </c>
      <c r="F92" s="21">
        <v>912</v>
      </c>
      <c r="G92" s="21">
        <v>912</v>
      </c>
      <c r="H92" s="21">
        <v>912</v>
      </c>
      <c r="I92" s="1"/>
      <c r="J92" s="1"/>
      <c r="K92" s="1"/>
      <c r="L92" s="1"/>
    </row>
    <row r="93" spans="1:12" x14ac:dyDescent="0.3">
      <c r="A93" s="1" t="s">
        <v>5</v>
      </c>
      <c r="B93" s="20" t="s">
        <v>2078</v>
      </c>
      <c r="C93" s="21">
        <v>842</v>
      </c>
      <c r="D93" s="21">
        <v>1077.5</v>
      </c>
      <c r="E93" s="21">
        <v>912</v>
      </c>
      <c r="F93" s="21">
        <v>912</v>
      </c>
      <c r="G93" s="21">
        <v>912</v>
      </c>
      <c r="H93" s="21">
        <v>912</v>
      </c>
      <c r="I93" s="1"/>
      <c r="J93" s="1"/>
      <c r="K93" s="1"/>
      <c r="L93" s="1"/>
    </row>
    <row r="94" spans="1:12" x14ac:dyDescent="0.3">
      <c r="A94" s="1" t="s">
        <v>3</v>
      </c>
      <c r="B94" s="20" t="s">
        <v>2079</v>
      </c>
      <c r="C94" s="21">
        <v>179</v>
      </c>
      <c r="D94" s="21">
        <v>228.6</v>
      </c>
      <c r="E94" s="21">
        <v>294.8</v>
      </c>
      <c r="F94" s="21">
        <v>297.39999999999998</v>
      </c>
      <c r="G94" s="21">
        <v>0</v>
      </c>
      <c r="H94" s="1"/>
      <c r="I94" s="1"/>
      <c r="J94" s="1"/>
      <c r="K94" s="1"/>
      <c r="L94" s="1"/>
    </row>
    <row r="95" spans="1:12" x14ac:dyDescent="0.3">
      <c r="A95" s="1" t="s">
        <v>6</v>
      </c>
      <c r="B95" s="20" t="s">
        <v>2080</v>
      </c>
      <c r="C95" s="21">
        <v>850</v>
      </c>
      <c r="D95" s="21">
        <v>921.3</v>
      </c>
      <c r="E95" s="21">
        <v>912</v>
      </c>
      <c r="F95" s="21">
        <v>912</v>
      </c>
      <c r="G95" s="21">
        <v>912</v>
      </c>
      <c r="H95" s="21">
        <v>912</v>
      </c>
      <c r="I95" s="1"/>
      <c r="J95" s="1"/>
      <c r="K95" s="1"/>
      <c r="L95" s="1"/>
    </row>
    <row r="96" spans="1:12" x14ac:dyDescent="0.3">
      <c r="A96" s="107" t="s">
        <v>2074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12" x14ac:dyDescent="0.3">
      <c r="A97" s="1" t="s">
        <v>20</v>
      </c>
      <c r="B97" s="1" t="s">
        <v>21</v>
      </c>
      <c r="C97" s="1" t="s">
        <v>22</v>
      </c>
      <c r="D97" s="1" t="s">
        <v>23</v>
      </c>
      <c r="E97" s="1" t="s">
        <v>24</v>
      </c>
      <c r="F97" s="1" t="s">
        <v>25</v>
      </c>
      <c r="G97" s="1" t="s">
        <v>26</v>
      </c>
      <c r="H97" s="1" t="s">
        <v>27</v>
      </c>
      <c r="I97" s="1" t="s">
        <v>28</v>
      </c>
      <c r="J97" s="1"/>
      <c r="K97" s="1"/>
      <c r="L97" s="1"/>
    </row>
    <row r="98" spans="1:12" x14ac:dyDescent="0.3">
      <c r="A98" s="1" t="s">
        <v>2</v>
      </c>
      <c r="B98" s="1" t="s">
        <v>2081</v>
      </c>
      <c r="C98" s="1">
        <v>877</v>
      </c>
      <c r="D98" s="1">
        <v>884.7</v>
      </c>
      <c r="E98" s="1">
        <v>893.9</v>
      </c>
      <c r="F98" s="1">
        <v>912.9</v>
      </c>
      <c r="G98" s="1">
        <v>921.9</v>
      </c>
      <c r="H98" s="1">
        <v>987.2</v>
      </c>
      <c r="I98" s="1">
        <v>1603.6</v>
      </c>
      <c r="J98" s="1"/>
      <c r="K98" s="1"/>
      <c r="L98" s="1"/>
    </row>
    <row r="99" spans="1:12" x14ac:dyDescent="0.3">
      <c r="A99" s="1" t="s">
        <v>2</v>
      </c>
      <c r="B99" s="1" t="s">
        <v>2082</v>
      </c>
      <c r="C99" s="1">
        <v>557</v>
      </c>
      <c r="D99" s="1">
        <v>561.1</v>
      </c>
      <c r="E99" s="1">
        <v>567.9</v>
      </c>
      <c r="F99" s="1">
        <v>584.1</v>
      </c>
      <c r="G99" s="1">
        <v>593.1</v>
      </c>
      <c r="H99" s="1">
        <v>689.3</v>
      </c>
      <c r="I99" s="1">
        <v>0</v>
      </c>
      <c r="J99" s="1"/>
      <c r="K99" s="1"/>
      <c r="L99" s="1"/>
    </row>
    <row r="100" spans="1:12" x14ac:dyDescent="0.3">
      <c r="A100" s="1" t="s">
        <v>36</v>
      </c>
      <c r="B100" s="1" t="s">
        <v>2083</v>
      </c>
      <c r="C100" s="1">
        <v>2019</v>
      </c>
      <c r="D100" s="1">
        <v>1200</v>
      </c>
      <c r="E100" s="1">
        <v>1200</v>
      </c>
      <c r="F100" s="1">
        <v>1200</v>
      </c>
      <c r="G100" s="1">
        <v>1200</v>
      </c>
      <c r="H100" s="1">
        <v>1200</v>
      </c>
      <c r="I100" s="1">
        <v>1200</v>
      </c>
      <c r="J100" s="1"/>
      <c r="K100" s="1"/>
      <c r="L100" s="1"/>
    </row>
    <row r="101" spans="1:12" x14ac:dyDescent="0.3">
      <c r="A101" s="1" t="s">
        <v>36</v>
      </c>
      <c r="B101" s="1" t="s">
        <v>2084</v>
      </c>
      <c r="C101" s="1">
        <v>828</v>
      </c>
      <c r="D101" s="1">
        <v>1564.2</v>
      </c>
      <c r="E101" s="1">
        <v>1200</v>
      </c>
      <c r="F101" s="1">
        <v>1200</v>
      </c>
      <c r="G101" s="1">
        <v>1200</v>
      </c>
      <c r="H101" s="1">
        <v>1200</v>
      </c>
      <c r="I101" s="1">
        <v>1200</v>
      </c>
      <c r="J101" s="1"/>
      <c r="K101" s="1"/>
      <c r="L101" s="1"/>
    </row>
    <row r="102" spans="1:12" x14ac:dyDescent="0.3">
      <c r="A102" s="1" t="s">
        <v>5</v>
      </c>
      <c r="B102" s="1" t="s">
        <v>2085</v>
      </c>
      <c r="C102" s="1">
        <v>1370</v>
      </c>
      <c r="D102" s="1">
        <v>1200</v>
      </c>
      <c r="E102" s="1">
        <v>1200</v>
      </c>
      <c r="F102" s="1">
        <v>1200</v>
      </c>
      <c r="G102" s="1">
        <v>1200</v>
      </c>
      <c r="H102" s="1">
        <v>1200</v>
      </c>
      <c r="I102" s="1">
        <v>1200</v>
      </c>
      <c r="J102" s="1"/>
      <c r="K102" s="1"/>
      <c r="L102" s="1"/>
    </row>
    <row r="103" spans="1:12" x14ac:dyDescent="0.3">
      <c r="A103" s="1" t="s">
        <v>3</v>
      </c>
      <c r="B103" s="1" t="s">
        <v>2086</v>
      </c>
      <c r="C103" s="1">
        <v>266</v>
      </c>
      <c r="D103" s="1">
        <v>279.39999999999998</v>
      </c>
      <c r="E103" s="1">
        <v>331.6</v>
      </c>
      <c r="F103" s="1">
        <v>378</v>
      </c>
      <c r="G103" s="1">
        <v>422</v>
      </c>
      <c r="H103" s="1">
        <v>0</v>
      </c>
      <c r="I103" s="1"/>
      <c r="J103" s="1"/>
      <c r="K103" s="1"/>
      <c r="L103" s="1"/>
    </row>
    <row r="104" spans="1:12" x14ac:dyDescent="0.3">
      <c r="A104" s="106" t="s">
        <v>120</v>
      </c>
      <c r="B104" s="1" t="s">
        <v>731</v>
      </c>
      <c r="C104" s="1">
        <v>79</v>
      </c>
      <c r="D104" s="1">
        <v>83.5</v>
      </c>
      <c r="E104" s="1">
        <v>114.6</v>
      </c>
      <c r="F104" s="1">
        <v>126.8</v>
      </c>
      <c r="G104" s="1">
        <v>0</v>
      </c>
      <c r="H104" s="1"/>
      <c r="I104" s="1"/>
      <c r="J104" s="1"/>
      <c r="K104" s="1"/>
      <c r="L104" s="1"/>
    </row>
    <row r="105" spans="1:12" x14ac:dyDescent="0.3">
      <c r="A105" s="107" t="s">
        <v>2087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1:12" x14ac:dyDescent="0.3">
      <c r="A106" s="1" t="s">
        <v>20</v>
      </c>
      <c r="B106" s="1" t="s">
        <v>21</v>
      </c>
      <c r="C106" s="1" t="s">
        <v>22</v>
      </c>
      <c r="D106" s="1" t="s">
        <v>23</v>
      </c>
      <c r="E106" s="1" t="s">
        <v>24</v>
      </c>
      <c r="F106" s="1" t="s">
        <v>25</v>
      </c>
      <c r="G106" s="1" t="s">
        <v>26</v>
      </c>
      <c r="H106" s="1" t="s">
        <v>27</v>
      </c>
      <c r="I106" s="1"/>
      <c r="J106" s="1"/>
      <c r="K106" s="1"/>
      <c r="L106" s="1"/>
    </row>
    <row r="107" spans="1:12" x14ac:dyDescent="0.3">
      <c r="A107" s="1" t="s">
        <v>2</v>
      </c>
      <c r="B107" s="1" t="s">
        <v>2088</v>
      </c>
      <c r="C107" s="1">
        <v>895</v>
      </c>
      <c r="D107" s="1">
        <v>924.2</v>
      </c>
      <c r="E107" s="1">
        <v>930.5</v>
      </c>
      <c r="F107" s="1">
        <v>931.1</v>
      </c>
      <c r="G107" s="1">
        <v>994</v>
      </c>
      <c r="H107" s="1">
        <v>1639</v>
      </c>
      <c r="I107" s="1"/>
      <c r="J107" s="1"/>
      <c r="K107" s="1"/>
      <c r="L107" s="1"/>
    </row>
    <row r="108" spans="1:12" x14ac:dyDescent="0.3">
      <c r="A108" s="1" t="s">
        <v>2</v>
      </c>
      <c r="B108" s="1" t="s">
        <v>2089</v>
      </c>
      <c r="C108" s="1">
        <v>589</v>
      </c>
      <c r="D108" s="1">
        <v>594.9</v>
      </c>
      <c r="E108" s="1">
        <v>601.70000000000005</v>
      </c>
      <c r="F108" s="1">
        <v>602</v>
      </c>
      <c r="G108" s="1">
        <v>701.6</v>
      </c>
      <c r="H108" s="1">
        <v>0</v>
      </c>
      <c r="I108" s="1"/>
      <c r="J108" s="1"/>
      <c r="K108" s="1"/>
      <c r="L108" s="1"/>
    </row>
    <row r="109" spans="1:12" x14ac:dyDescent="0.3">
      <c r="A109" s="1" t="s">
        <v>36</v>
      </c>
      <c r="B109" s="1" t="s">
        <v>2090</v>
      </c>
      <c r="C109" s="1">
        <v>1741</v>
      </c>
      <c r="D109" s="1">
        <v>1135</v>
      </c>
      <c r="E109" s="1">
        <v>1135</v>
      </c>
      <c r="F109" s="1">
        <v>1135</v>
      </c>
      <c r="G109" s="1">
        <v>1135</v>
      </c>
      <c r="H109" s="1">
        <v>1135</v>
      </c>
      <c r="I109" s="1"/>
      <c r="J109" s="1"/>
      <c r="K109" s="1"/>
      <c r="L109" s="1"/>
    </row>
    <row r="110" spans="1:12" x14ac:dyDescent="0.3">
      <c r="A110" s="1" t="s">
        <v>36</v>
      </c>
      <c r="B110" s="1" t="s">
        <v>2091</v>
      </c>
      <c r="C110" s="1">
        <v>1159</v>
      </c>
      <c r="D110" s="1">
        <v>1135</v>
      </c>
      <c r="E110" s="1">
        <v>1135</v>
      </c>
      <c r="F110" s="1">
        <v>1135</v>
      </c>
      <c r="G110" s="1">
        <v>1135</v>
      </c>
      <c r="H110" s="1">
        <v>1135</v>
      </c>
      <c r="I110" s="1"/>
      <c r="J110" s="1"/>
      <c r="K110" s="1"/>
      <c r="L110" s="1"/>
    </row>
    <row r="111" spans="1:12" x14ac:dyDescent="0.3">
      <c r="A111" s="1" t="s">
        <v>5</v>
      </c>
      <c r="B111" s="1" t="s">
        <v>2092</v>
      </c>
      <c r="C111" s="1">
        <v>995</v>
      </c>
      <c r="D111" s="1">
        <v>1212.5</v>
      </c>
      <c r="E111" s="1">
        <v>1135</v>
      </c>
      <c r="F111" s="1">
        <v>1135</v>
      </c>
      <c r="G111" s="1">
        <v>1135</v>
      </c>
      <c r="H111" s="1">
        <v>1135</v>
      </c>
      <c r="I111" s="1"/>
      <c r="J111" s="1"/>
      <c r="K111" s="1"/>
      <c r="L111" s="1"/>
    </row>
    <row r="112" spans="1:12" x14ac:dyDescent="0.3">
      <c r="A112" s="1" t="s">
        <v>3</v>
      </c>
      <c r="B112" s="1" t="s">
        <v>2093</v>
      </c>
      <c r="C112" s="1">
        <v>294</v>
      </c>
      <c r="D112" s="1">
        <v>363.3</v>
      </c>
      <c r="E112" s="1">
        <v>390.6</v>
      </c>
      <c r="F112" s="1">
        <v>396.1</v>
      </c>
      <c r="G112" s="1">
        <v>0</v>
      </c>
      <c r="H112" s="1"/>
      <c r="I112" s="1"/>
      <c r="J112" s="1"/>
      <c r="K112" s="1"/>
      <c r="L112" s="1"/>
    </row>
    <row r="113" spans="1:12" x14ac:dyDescent="0.3">
      <c r="A113" s="107" t="s">
        <v>2095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1:12" x14ac:dyDescent="0.3">
      <c r="A114" s="1" t="s">
        <v>20</v>
      </c>
      <c r="B114" s="1" t="s">
        <v>21</v>
      </c>
      <c r="C114" s="1" t="s">
        <v>22</v>
      </c>
      <c r="D114" s="1" t="s">
        <v>23</v>
      </c>
      <c r="E114" s="1" t="s">
        <v>24</v>
      </c>
      <c r="F114" s="1" t="s">
        <v>25</v>
      </c>
      <c r="G114" s="1"/>
      <c r="H114" s="1"/>
      <c r="I114" s="1"/>
      <c r="J114" s="1"/>
      <c r="K114" s="1"/>
      <c r="L114" s="1"/>
    </row>
    <row r="115" spans="1:12" x14ac:dyDescent="0.3">
      <c r="A115" s="1" t="s">
        <v>2</v>
      </c>
      <c r="B115" s="1" t="s">
        <v>2096</v>
      </c>
      <c r="C115" s="1">
        <v>1046</v>
      </c>
      <c r="D115" s="1">
        <v>1088.0999999999999</v>
      </c>
      <c r="E115" s="1">
        <v>1162.4000000000001</v>
      </c>
      <c r="F115" s="1">
        <v>1417.6</v>
      </c>
      <c r="G115" s="1"/>
      <c r="H115" s="1"/>
      <c r="I115" s="1"/>
      <c r="J115" s="1"/>
      <c r="K115" s="1"/>
      <c r="L115" s="1"/>
    </row>
    <row r="116" spans="1:12" x14ac:dyDescent="0.3">
      <c r="A116" s="1" t="s">
        <v>36</v>
      </c>
      <c r="B116" s="1" t="s">
        <v>2097</v>
      </c>
      <c r="C116" s="1">
        <v>2525</v>
      </c>
      <c r="D116" s="1">
        <v>1196</v>
      </c>
      <c r="E116" s="1">
        <v>1196</v>
      </c>
      <c r="F116" s="1">
        <v>1196</v>
      </c>
      <c r="G116" s="1"/>
      <c r="H116" s="1"/>
      <c r="I116" s="1"/>
      <c r="J116" s="1"/>
      <c r="K116" s="1"/>
      <c r="L116" s="1"/>
    </row>
    <row r="117" spans="1:12" x14ac:dyDescent="0.3">
      <c r="A117" s="1" t="s">
        <v>5</v>
      </c>
      <c r="B117" s="1" t="s">
        <v>2098</v>
      </c>
      <c r="C117" s="1">
        <v>968</v>
      </c>
      <c r="D117" s="1">
        <v>1689.6</v>
      </c>
      <c r="E117" s="1">
        <v>1196</v>
      </c>
      <c r="F117" s="1">
        <v>1196</v>
      </c>
      <c r="G117" s="1"/>
      <c r="H117" s="1"/>
      <c r="I117" s="1"/>
      <c r="J117" s="1"/>
      <c r="K117" s="1"/>
      <c r="L117" s="1"/>
    </row>
    <row r="118" spans="1:12" x14ac:dyDescent="0.3">
      <c r="A118" s="1" t="s">
        <v>3</v>
      </c>
      <c r="B118" s="1" t="s">
        <v>2099</v>
      </c>
      <c r="C118" s="1">
        <v>241</v>
      </c>
      <c r="D118" s="1">
        <v>352.6</v>
      </c>
      <c r="E118" s="1">
        <v>596.1</v>
      </c>
      <c r="F118" s="1">
        <v>0</v>
      </c>
      <c r="G118" s="1"/>
      <c r="H118" s="1"/>
      <c r="I118" s="1"/>
      <c r="J118" s="1"/>
      <c r="K118" s="1"/>
      <c r="L118" s="1"/>
    </row>
    <row r="119" spans="1:12" x14ac:dyDescent="0.3">
      <c r="A119" s="107" t="s">
        <v>2100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1:12" x14ac:dyDescent="0.3">
      <c r="A120" s="1" t="s">
        <v>20</v>
      </c>
      <c r="B120" s="1" t="s">
        <v>21</v>
      </c>
      <c r="C120" s="1" t="s">
        <v>22</v>
      </c>
      <c r="D120" s="1" t="s">
        <v>23</v>
      </c>
      <c r="E120" s="1" t="s">
        <v>24</v>
      </c>
      <c r="F120" s="1"/>
      <c r="G120" s="1"/>
      <c r="H120" s="1"/>
      <c r="I120" s="1"/>
      <c r="J120" s="1"/>
      <c r="K120" s="1"/>
      <c r="L120" s="1"/>
    </row>
    <row r="121" spans="1:12" x14ac:dyDescent="0.3">
      <c r="A121" s="1" t="s">
        <v>2</v>
      </c>
      <c r="B121" s="1" t="s">
        <v>2101</v>
      </c>
      <c r="C121" s="1">
        <v>1138</v>
      </c>
      <c r="D121" s="1">
        <v>1107</v>
      </c>
      <c r="E121" s="1">
        <v>1107</v>
      </c>
      <c r="F121" s="1"/>
      <c r="G121" s="1"/>
      <c r="H121" s="1"/>
      <c r="I121" s="1"/>
      <c r="J121" s="1"/>
      <c r="K121" s="1"/>
      <c r="L121" s="1"/>
    </row>
    <row r="122" spans="1:12" x14ac:dyDescent="0.3">
      <c r="A122" s="1" t="s">
        <v>2</v>
      </c>
      <c r="B122" s="1" t="s">
        <v>2102</v>
      </c>
      <c r="C122" s="1">
        <v>358</v>
      </c>
      <c r="D122" s="1">
        <v>375.5</v>
      </c>
      <c r="E122" s="1">
        <v>387.2</v>
      </c>
      <c r="F122" s="1"/>
      <c r="G122" s="1"/>
      <c r="H122" s="1"/>
      <c r="I122" s="1"/>
      <c r="J122" s="1"/>
      <c r="K122" s="1"/>
      <c r="L122" s="1"/>
    </row>
    <row r="123" spans="1:12" x14ac:dyDescent="0.3">
      <c r="A123" s="1" t="s">
        <v>36</v>
      </c>
      <c r="B123" s="1" t="s">
        <v>2103</v>
      </c>
      <c r="C123" s="1">
        <v>1685</v>
      </c>
      <c r="D123" s="1">
        <v>1107</v>
      </c>
      <c r="E123" s="1">
        <v>1107</v>
      </c>
      <c r="F123" s="1"/>
      <c r="G123" s="1"/>
      <c r="H123" s="1"/>
      <c r="I123" s="1"/>
      <c r="J123" s="1"/>
      <c r="K123" s="1"/>
      <c r="L123" s="1"/>
    </row>
    <row r="124" spans="1:12" x14ac:dyDescent="0.3">
      <c r="A124" s="1" t="s">
        <v>5</v>
      </c>
      <c r="B124" s="1" t="s">
        <v>2104</v>
      </c>
      <c r="C124" s="1">
        <v>1221</v>
      </c>
      <c r="D124" s="1">
        <v>1107</v>
      </c>
      <c r="E124" s="1">
        <v>1107</v>
      </c>
      <c r="F124" s="1"/>
      <c r="G124" s="1"/>
      <c r="H124" s="1"/>
      <c r="I124" s="1"/>
      <c r="J124" s="1"/>
      <c r="K124" s="1"/>
      <c r="L124" s="1"/>
    </row>
    <row r="125" spans="1:12" x14ac:dyDescent="0.3">
      <c r="A125" s="1" t="s">
        <v>3</v>
      </c>
      <c r="B125" s="1" t="s">
        <v>2105</v>
      </c>
      <c r="C125" s="1">
        <v>901</v>
      </c>
      <c r="D125" s="1">
        <v>1074.9000000000001</v>
      </c>
      <c r="E125" s="1">
        <v>1124.7</v>
      </c>
      <c r="F125" s="1"/>
      <c r="G125" s="1"/>
      <c r="H125" s="1"/>
      <c r="I125" s="1"/>
      <c r="J125" s="1"/>
      <c r="K125" s="1"/>
      <c r="L125" s="1"/>
    </row>
    <row r="126" spans="1:12" x14ac:dyDescent="0.3">
      <c r="A126" s="1" t="s">
        <v>6</v>
      </c>
      <c r="B126" s="1" t="s">
        <v>2106</v>
      </c>
      <c r="C126" s="1">
        <v>180</v>
      </c>
      <c r="D126" s="1">
        <v>224.2</v>
      </c>
      <c r="E126" s="1">
        <v>237.9</v>
      </c>
      <c r="F126" s="1"/>
      <c r="G126" s="1"/>
      <c r="H126" s="1"/>
      <c r="I126" s="1"/>
      <c r="J126" s="1"/>
      <c r="K126" s="1"/>
      <c r="L126" s="1"/>
    </row>
    <row r="127" spans="1:12" x14ac:dyDescent="0.3">
      <c r="A127" s="116" t="s">
        <v>93</v>
      </c>
      <c r="B127" s="1" t="s">
        <v>2107</v>
      </c>
      <c r="C127" s="1">
        <v>48</v>
      </c>
      <c r="D127" s="1">
        <v>95.3</v>
      </c>
      <c r="E127" s="1">
        <v>100.7</v>
      </c>
      <c r="F127" s="1"/>
      <c r="G127" s="1"/>
      <c r="H127" s="1"/>
      <c r="I127" s="1"/>
      <c r="J127" s="1"/>
      <c r="K127" s="1"/>
      <c r="L127" s="1"/>
    </row>
    <row r="128" spans="1:12" x14ac:dyDescent="0.3">
      <c r="A128" s="107" t="s">
        <v>2108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1:12" x14ac:dyDescent="0.3">
      <c r="A129" s="1" t="s">
        <v>20</v>
      </c>
      <c r="B129" s="1" t="s">
        <v>21</v>
      </c>
      <c r="C129" s="1" t="s">
        <v>22</v>
      </c>
      <c r="D129" s="1" t="s">
        <v>23</v>
      </c>
      <c r="E129" s="1" t="s">
        <v>24</v>
      </c>
      <c r="F129" s="1" t="s">
        <v>25</v>
      </c>
      <c r="G129" s="1" t="s">
        <v>26</v>
      </c>
      <c r="H129" s="1"/>
      <c r="I129" s="1"/>
      <c r="J129" s="1"/>
      <c r="K129" s="1"/>
      <c r="L129" s="1"/>
    </row>
    <row r="130" spans="1:12" x14ac:dyDescent="0.3">
      <c r="A130" s="1" t="s">
        <v>2</v>
      </c>
      <c r="B130" s="1" t="s">
        <v>2109</v>
      </c>
      <c r="C130" s="1">
        <v>1300</v>
      </c>
      <c r="D130" s="1">
        <v>1105</v>
      </c>
      <c r="E130" s="1">
        <v>1105</v>
      </c>
      <c r="F130" s="1">
        <v>1105</v>
      </c>
      <c r="G130" s="1">
        <v>1105</v>
      </c>
      <c r="H130" s="1"/>
      <c r="I130" s="1"/>
      <c r="J130" s="1"/>
      <c r="K130" s="1"/>
      <c r="L130" s="1"/>
    </row>
    <row r="131" spans="1:12" x14ac:dyDescent="0.3">
      <c r="A131" s="1" t="s">
        <v>36</v>
      </c>
      <c r="B131" s="1" t="s">
        <v>2110</v>
      </c>
      <c r="C131" s="1">
        <v>1703</v>
      </c>
      <c r="D131" s="1">
        <v>1105</v>
      </c>
      <c r="E131" s="1">
        <v>1105</v>
      </c>
      <c r="F131" s="1">
        <v>1105</v>
      </c>
      <c r="G131" s="1">
        <v>1105</v>
      </c>
      <c r="H131" s="1"/>
      <c r="I131" s="1"/>
      <c r="J131" s="1"/>
      <c r="K131" s="1"/>
      <c r="L131" s="1"/>
    </row>
    <row r="132" spans="1:12" x14ac:dyDescent="0.3">
      <c r="A132" s="1" t="s">
        <v>36</v>
      </c>
      <c r="B132" s="1" t="s">
        <v>2111</v>
      </c>
      <c r="C132" s="1">
        <v>820</v>
      </c>
      <c r="D132" s="1">
        <v>1196.4000000000001</v>
      </c>
      <c r="E132" s="1">
        <v>1105</v>
      </c>
      <c r="F132" s="1">
        <v>1105</v>
      </c>
      <c r="G132" s="1">
        <v>1105</v>
      </c>
      <c r="H132" s="1"/>
      <c r="I132" s="1"/>
      <c r="J132" s="1"/>
      <c r="K132" s="1"/>
      <c r="L132" s="1"/>
    </row>
    <row r="133" spans="1:12" x14ac:dyDescent="0.3">
      <c r="A133" s="1" t="s">
        <v>5</v>
      </c>
      <c r="B133" s="1" t="s">
        <v>2112</v>
      </c>
      <c r="C133" s="1">
        <v>944</v>
      </c>
      <c r="D133" s="1">
        <v>1030.4000000000001</v>
      </c>
      <c r="E133" s="1">
        <v>1057.0999999999999</v>
      </c>
      <c r="F133" s="1">
        <v>1084.5999999999999</v>
      </c>
      <c r="G133" s="1">
        <v>1155.7</v>
      </c>
      <c r="H133" s="1"/>
      <c r="I133" s="1"/>
      <c r="J133" s="1"/>
      <c r="K133" s="1"/>
      <c r="L133" s="1"/>
    </row>
    <row r="134" spans="1:12" x14ac:dyDescent="0.3">
      <c r="A134" s="1" t="s">
        <v>3</v>
      </c>
      <c r="B134" s="1" t="s">
        <v>2113</v>
      </c>
      <c r="C134" s="1">
        <v>351</v>
      </c>
      <c r="D134" s="1">
        <v>381.9</v>
      </c>
      <c r="E134" s="1">
        <v>403.1</v>
      </c>
      <c r="F134" s="1">
        <v>410.4</v>
      </c>
      <c r="G134" s="1">
        <v>457.1</v>
      </c>
      <c r="H134" s="1"/>
      <c r="I134" s="1"/>
      <c r="J134" s="1"/>
      <c r="K134" s="1"/>
      <c r="L134" s="1"/>
    </row>
    <row r="135" spans="1:12" x14ac:dyDescent="0.3">
      <c r="A135" s="1" t="s">
        <v>6</v>
      </c>
      <c r="B135" s="1" t="s">
        <v>2114</v>
      </c>
      <c r="C135" s="1">
        <v>212</v>
      </c>
      <c r="D135" s="1">
        <v>223.2</v>
      </c>
      <c r="E135" s="1">
        <v>312.8</v>
      </c>
      <c r="F135" s="1">
        <v>316.3</v>
      </c>
      <c r="G135" s="1">
        <v>365.3</v>
      </c>
      <c r="H135" s="1"/>
      <c r="I135" s="1"/>
      <c r="J135" s="1"/>
      <c r="K135" s="1"/>
      <c r="L135" s="1"/>
    </row>
    <row r="136" spans="1:12" x14ac:dyDescent="0.3">
      <c r="A136" s="1" t="s">
        <v>40</v>
      </c>
      <c r="B136" s="1" t="s">
        <v>2115</v>
      </c>
      <c r="C136" s="1">
        <v>193</v>
      </c>
      <c r="D136" s="1">
        <v>217.2</v>
      </c>
      <c r="E136" s="1">
        <v>229.8</v>
      </c>
      <c r="F136" s="1">
        <v>243.1</v>
      </c>
      <c r="G136" s="1">
        <v>0</v>
      </c>
      <c r="H136" s="1"/>
      <c r="I136" s="1"/>
      <c r="J136" s="1"/>
      <c r="K136" s="1"/>
      <c r="L136" s="1"/>
    </row>
    <row r="137" spans="1:12" x14ac:dyDescent="0.3">
      <c r="A137" s="107" t="s">
        <v>2116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1:12" x14ac:dyDescent="0.3">
      <c r="A138" s="1" t="s">
        <v>20</v>
      </c>
      <c r="B138" s="1" t="s">
        <v>21</v>
      </c>
      <c r="C138" s="1" t="s">
        <v>22</v>
      </c>
      <c r="D138" s="1" t="s">
        <v>23</v>
      </c>
      <c r="E138" s="1" t="s">
        <v>24</v>
      </c>
      <c r="F138" s="1" t="s">
        <v>25</v>
      </c>
      <c r="G138" s="1" t="s">
        <v>26</v>
      </c>
      <c r="H138" s="1" t="s">
        <v>27</v>
      </c>
      <c r="I138" s="1" t="s">
        <v>28</v>
      </c>
      <c r="J138" s="1"/>
      <c r="K138" s="1"/>
      <c r="L138" s="1"/>
    </row>
    <row r="139" spans="1:12" x14ac:dyDescent="0.3">
      <c r="A139" s="1" t="s">
        <v>2</v>
      </c>
      <c r="B139" s="1" t="s">
        <v>2117</v>
      </c>
      <c r="C139" s="1">
        <v>901</v>
      </c>
      <c r="D139" s="1">
        <v>914.4</v>
      </c>
      <c r="E139" s="1">
        <v>935.7</v>
      </c>
      <c r="F139" s="1">
        <v>936</v>
      </c>
      <c r="G139" s="1">
        <v>997.3</v>
      </c>
      <c r="H139" s="1">
        <v>1045.2</v>
      </c>
      <c r="I139" s="1">
        <v>1735.4</v>
      </c>
      <c r="J139" s="1"/>
      <c r="K139" s="1"/>
      <c r="L139" s="1"/>
    </row>
    <row r="140" spans="1:12" x14ac:dyDescent="0.3">
      <c r="A140" s="1" t="s">
        <v>2</v>
      </c>
      <c r="B140" s="1" t="s">
        <v>2118</v>
      </c>
      <c r="C140" s="1">
        <v>700</v>
      </c>
      <c r="D140" s="1">
        <v>705.4</v>
      </c>
      <c r="E140" s="1">
        <v>715.4</v>
      </c>
      <c r="F140" s="1">
        <v>715.6</v>
      </c>
      <c r="G140" s="1">
        <v>751.5</v>
      </c>
      <c r="H140" s="1">
        <v>815.7</v>
      </c>
      <c r="I140" s="1">
        <v>0</v>
      </c>
      <c r="J140" s="1"/>
      <c r="K140" s="1"/>
      <c r="L140" s="1"/>
    </row>
    <row r="141" spans="1:12" x14ac:dyDescent="0.3">
      <c r="A141" s="1" t="s">
        <v>36</v>
      </c>
      <c r="B141" s="1" t="s">
        <v>2119</v>
      </c>
      <c r="C141" s="1">
        <v>2034</v>
      </c>
      <c r="D141" s="1">
        <v>1125</v>
      </c>
      <c r="E141" s="1">
        <v>1125</v>
      </c>
      <c r="F141" s="1">
        <v>1125</v>
      </c>
      <c r="G141" s="1">
        <v>1125</v>
      </c>
      <c r="H141" s="1">
        <v>1125</v>
      </c>
      <c r="I141" s="1">
        <v>1125</v>
      </c>
      <c r="J141" s="1"/>
      <c r="K141" s="1"/>
      <c r="L141" s="1"/>
    </row>
    <row r="142" spans="1:12" x14ac:dyDescent="0.3">
      <c r="A142" s="1" t="s">
        <v>36</v>
      </c>
      <c r="B142" s="1" t="s">
        <v>2120</v>
      </c>
      <c r="C142" s="1">
        <v>461</v>
      </c>
      <c r="D142" s="1">
        <v>1116.2</v>
      </c>
      <c r="E142" s="1">
        <v>1141.5</v>
      </c>
      <c r="F142" s="1">
        <v>1125</v>
      </c>
      <c r="G142" s="1">
        <v>1125</v>
      </c>
      <c r="H142" s="1">
        <v>1125</v>
      </c>
      <c r="I142" s="1">
        <v>1125</v>
      </c>
      <c r="J142" s="1"/>
      <c r="K142" s="1"/>
      <c r="L142" s="1"/>
    </row>
    <row r="143" spans="1:12" x14ac:dyDescent="0.3">
      <c r="A143" s="1" t="s">
        <v>5</v>
      </c>
      <c r="B143" s="1" t="s">
        <v>2121</v>
      </c>
      <c r="C143" s="1">
        <v>599</v>
      </c>
      <c r="D143" s="1">
        <v>701.8</v>
      </c>
      <c r="E143" s="1">
        <v>767.9</v>
      </c>
      <c r="F143" s="1">
        <v>772.6</v>
      </c>
      <c r="G143" s="1">
        <v>863.5</v>
      </c>
      <c r="H143" s="1">
        <v>1100.3</v>
      </c>
      <c r="I143" s="1">
        <v>1145.0999999999999</v>
      </c>
      <c r="J143" s="1"/>
      <c r="K143" s="1"/>
      <c r="L143" s="1"/>
    </row>
    <row r="144" spans="1:12" x14ac:dyDescent="0.3">
      <c r="A144" s="1" t="s">
        <v>3</v>
      </c>
      <c r="B144" s="1" t="s">
        <v>2122</v>
      </c>
      <c r="C144" s="1">
        <v>220</v>
      </c>
      <c r="D144" s="1">
        <v>237.4</v>
      </c>
      <c r="E144" s="1">
        <v>0</v>
      </c>
      <c r="F144" s="1"/>
      <c r="G144" s="1"/>
      <c r="H144" s="1"/>
      <c r="I144" s="1"/>
      <c r="J144" s="1"/>
      <c r="K144" s="1"/>
      <c r="L144" s="1"/>
    </row>
    <row r="145" spans="1:12" x14ac:dyDescent="0.3">
      <c r="A145" s="1" t="s">
        <v>6</v>
      </c>
      <c r="B145" s="1" t="s">
        <v>2123</v>
      </c>
      <c r="C145" s="1">
        <v>233</v>
      </c>
      <c r="D145" s="1">
        <v>248.2</v>
      </c>
      <c r="E145" s="1">
        <v>284.10000000000002</v>
      </c>
      <c r="F145" s="1">
        <v>284.89999999999998</v>
      </c>
      <c r="G145" s="1">
        <v>0</v>
      </c>
      <c r="H145" s="1"/>
      <c r="I145" s="1"/>
      <c r="J145" s="1"/>
      <c r="K145" s="1"/>
      <c r="L145" s="1"/>
    </row>
    <row r="146" spans="1:12" x14ac:dyDescent="0.3">
      <c r="A146" s="1" t="s">
        <v>40</v>
      </c>
      <c r="B146" s="1" t="s">
        <v>2124</v>
      </c>
      <c r="C146" s="1">
        <v>472</v>
      </c>
      <c r="D146" s="1">
        <v>517.1</v>
      </c>
      <c r="E146" s="1">
        <v>546.5</v>
      </c>
      <c r="F146" s="1">
        <v>549.70000000000005</v>
      </c>
      <c r="G146" s="1">
        <v>596.79999999999995</v>
      </c>
      <c r="H146" s="1">
        <v>0</v>
      </c>
      <c r="I146" s="1"/>
      <c r="J146" s="1"/>
      <c r="K146" s="1"/>
      <c r="L146" s="1"/>
    </row>
  </sheetData>
  <mergeCells count="18">
    <mergeCell ref="A42:L42"/>
    <mergeCell ref="A1:L1"/>
    <mergeCell ref="A7:L7"/>
    <mergeCell ref="A15:L15"/>
    <mergeCell ref="A27:L27"/>
    <mergeCell ref="A34:L34"/>
    <mergeCell ref="A49:L49"/>
    <mergeCell ref="A56:L56"/>
    <mergeCell ref="A65:L65"/>
    <mergeCell ref="A72:L72"/>
    <mergeCell ref="A80:L80"/>
    <mergeCell ref="A128:L128"/>
    <mergeCell ref="A137:L137"/>
    <mergeCell ref="A88:L88"/>
    <mergeCell ref="A96:L96"/>
    <mergeCell ref="A105:L105"/>
    <mergeCell ref="A113:L113"/>
    <mergeCell ref="A119:L119"/>
  </mergeCells>
  <conditionalFormatting sqref="A3">
    <cfRule type="containsText" dxfId="3287" priority="205" operator="containsText" text="Independent">
      <formula>NOT(ISERROR(SEARCH("Independent",A3)))</formula>
    </cfRule>
    <cfRule type="containsText" dxfId="3286" priority="206" operator="containsText" text="Lib Dem">
      <formula>NOT(ISERROR(SEARCH("Lib Dem",A3)))</formula>
    </cfRule>
    <cfRule type="containsText" dxfId="3285" priority="207" operator="containsText" text="Green">
      <formula>NOT(ISERROR(SEARCH("Green",A3)))</formula>
    </cfRule>
    <cfRule type="containsText" dxfId="3284" priority="208" operator="containsText" text="Conservative">
      <formula>NOT(ISERROR(SEARCH("Conservative",A3)))</formula>
    </cfRule>
    <cfRule type="containsText" dxfId="3283" priority="209" operator="containsText" text="Labour">
      <formula>NOT(ISERROR(SEARCH("Labour",A3)))</formula>
    </cfRule>
    <cfRule type="containsText" dxfId="3282" priority="210" operator="containsText" text="SNP">
      <formula>NOT(ISERROR(SEARCH("SNP",A3)))</formula>
    </cfRule>
  </conditionalFormatting>
  <conditionalFormatting sqref="A4">
    <cfRule type="containsText" dxfId="3281" priority="199" operator="containsText" text="Independent">
      <formula>NOT(ISERROR(SEARCH("Independent",A4)))</formula>
    </cfRule>
    <cfRule type="containsText" dxfId="3280" priority="200" operator="containsText" text="Lib Dem">
      <formula>NOT(ISERROR(SEARCH("Lib Dem",A4)))</formula>
    </cfRule>
    <cfRule type="containsText" dxfId="3279" priority="201" operator="containsText" text="Green">
      <formula>NOT(ISERROR(SEARCH("Green",A4)))</formula>
    </cfRule>
    <cfRule type="containsText" dxfId="3278" priority="202" operator="containsText" text="Conservative">
      <formula>NOT(ISERROR(SEARCH("Conservative",A4)))</formula>
    </cfRule>
    <cfRule type="containsText" dxfId="3277" priority="203" operator="containsText" text="Labour">
      <formula>NOT(ISERROR(SEARCH("Labour",A4)))</formula>
    </cfRule>
    <cfRule type="containsText" dxfId="3276" priority="204" operator="containsText" text="SNP">
      <formula>NOT(ISERROR(SEARCH("SNP",A4)))</formula>
    </cfRule>
  </conditionalFormatting>
  <conditionalFormatting sqref="A5">
    <cfRule type="containsText" dxfId="3275" priority="193" operator="containsText" text="Independent">
      <formula>NOT(ISERROR(SEARCH("Independent",A5)))</formula>
    </cfRule>
    <cfRule type="containsText" dxfId="3274" priority="194" operator="containsText" text="Lib Dem">
      <formula>NOT(ISERROR(SEARCH("Lib Dem",A5)))</formula>
    </cfRule>
    <cfRule type="containsText" dxfId="3273" priority="195" operator="containsText" text="Green">
      <formula>NOT(ISERROR(SEARCH("Green",A5)))</formula>
    </cfRule>
    <cfRule type="containsText" dxfId="3272" priority="196" operator="containsText" text="Conservative">
      <formula>NOT(ISERROR(SEARCH("Conservative",A5)))</formula>
    </cfRule>
    <cfRule type="containsText" dxfId="3271" priority="197" operator="containsText" text="Labour">
      <formula>NOT(ISERROR(SEARCH("Labour",A5)))</formula>
    </cfRule>
    <cfRule type="containsText" dxfId="3270" priority="198" operator="containsText" text="SNP">
      <formula>NOT(ISERROR(SEARCH("SNP",A5)))</formula>
    </cfRule>
  </conditionalFormatting>
  <conditionalFormatting sqref="A6">
    <cfRule type="containsText" dxfId="3269" priority="187" operator="containsText" text="Independent">
      <formula>NOT(ISERROR(SEARCH("Independent",A6)))</formula>
    </cfRule>
    <cfRule type="containsText" dxfId="3268" priority="188" operator="containsText" text="Lib Dem">
      <formula>NOT(ISERROR(SEARCH("Lib Dem",A6)))</formula>
    </cfRule>
    <cfRule type="containsText" dxfId="3267" priority="189" operator="containsText" text="Green">
      <formula>NOT(ISERROR(SEARCH("Green",A6)))</formula>
    </cfRule>
    <cfRule type="containsText" dxfId="3266" priority="190" operator="containsText" text="Conservative">
      <formula>NOT(ISERROR(SEARCH("Conservative",A6)))</formula>
    </cfRule>
    <cfRule type="containsText" dxfId="3265" priority="191" operator="containsText" text="Labour">
      <formula>NOT(ISERROR(SEARCH("Labour",A6)))</formula>
    </cfRule>
    <cfRule type="containsText" dxfId="3264" priority="192" operator="containsText" text="SNP">
      <formula>NOT(ISERROR(SEARCH("SNP",A6)))</formula>
    </cfRule>
  </conditionalFormatting>
  <conditionalFormatting sqref="A9:A14">
    <cfRule type="containsText" dxfId="3263" priority="181" operator="containsText" text="Independent">
      <formula>NOT(ISERROR(SEARCH("Independent",A9)))</formula>
    </cfRule>
    <cfRule type="containsText" dxfId="3262" priority="182" operator="containsText" text="Lib Dem">
      <formula>NOT(ISERROR(SEARCH("Lib Dem",A9)))</formula>
    </cfRule>
    <cfRule type="containsText" dxfId="3261" priority="183" operator="containsText" text="Green">
      <formula>NOT(ISERROR(SEARCH("Green",A9)))</formula>
    </cfRule>
    <cfRule type="containsText" dxfId="3260" priority="184" operator="containsText" text="Conservative">
      <formula>NOT(ISERROR(SEARCH("Conservative",A9)))</formula>
    </cfRule>
    <cfRule type="containsText" dxfId="3259" priority="185" operator="containsText" text="Labour">
      <formula>NOT(ISERROR(SEARCH("Labour",A9)))</formula>
    </cfRule>
    <cfRule type="containsText" dxfId="3258" priority="186" operator="containsText" text="SNP">
      <formula>NOT(ISERROR(SEARCH("SNP",A9)))</formula>
    </cfRule>
  </conditionalFormatting>
  <conditionalFormatting sqref="A17">
    <cfRule type="containsText" dxfId="3257" priority="175" operator="containsText" text="Independent">
      <formula>NOT(ISERROR(SEARCH("Independent",A17)))</formula>
    </cfRule>
    <cfRule type="containsText" dxfId="3256" priority="176" operator="containsText" text="Lib Dem">
      <formula>NOT(ISERROR(SEARCH("Lib Dem",A17)))</formula>
    </cfRule>
    <cfRule type="containsText" dxfId="3255" priority="177" operator="containsText" text="Green">
      <formula>NOT(ISERROR(SEARCH("Green",A17)))</formula>
    </cfRule>
    <cfRule type="containsText" dxfId="3254" priority="178" operator="containsText" text="Conservative">
      <formula>NOT(ISERROR(SEARCH("Conservative",A17)))</formula>
    </cfRule>
    <cfRule type="containsText" dxfId="3253" priority="179" operator="containsText" text="Labour">
      <formula>NOT(ISERROR(SEARCH("Labour",A17)))</formula>
    </cfRule>
    <cfRule type="containsText" dxfId="3252" priority="180" operator="containsText" text="SNP">
      <formula>NOT(ISERROR(SEARCH("SNP",A17)))</formula>
    </cfRule>
  </conditionalFormatting>
  <conditionalFormatting sqref="A18">
    <cfRule type="containsText" dxfId="3251" priority="169" operator="containsText" text="Independent">
      <formula>NOT(ISERROR(SEARCH("Independent",A18)))</formula>
    </cfRule>
    <cfRule type="containsText" dxfId="3250" priority="170" operator="containsText" text="Lib Dem">
      <formula>NOT(ISERROR(SEARCH("Lib Dem",A18)))</formula>
    </cfRule>
    <cfRule type="containsText" dxfId="3249" priority="171" operator="containsText" text="Green">
      <formula>NOT(ISERROR(SEARCH("Green",A18)))</formula>
    </cfRule>
    <cfRule type="containsText" dxfId="3248" priority="172" operator="containsText" text="Conservative">
      <formula>NOT(ISERROR(SEARCH("Conservative",A18)))</formula>
    </cfRule>
    <cfRule type="containsText" dxfId="3247" priority="173" operator="containsText" text="Labour">
      <formula>NOT(ISERROR(SEARCH("Labour",A18)))</formula>
    </cfRule>
    <cfRule type="containsText" dxfId="3246" priority="174" operator="containsText" text="SNP">
      <formula>NOT(ISERROR(SEARCH("SNP",A18)))</formula>
    </cfRule>
  </conditionalFormatting>
  <conditionalFormatting sqref="A19">
    <cfRule type="containsText" dxfId="3245" priority="163" operator="containsText" text="Independent">
      <formula>NOT(ISERROR(SEARCH("Independent",A19)))</formula>
    </cfRule>
    <cfRule type="containsText" dxfId="3244" priority="164" operator="containsText" text="Lib Dem">
      <formula>NOT(ISERROR(SEARCH("Lib Dem",A19)))</formula>
    </cfRule>
    <cfRule type="containsText" dxfId="3243" priority="165" operator="containsText" text="Green">
      <formula>NOT(ISERROR(SEARCH("Green",A19)))</formula>
    </cfRule>
    <cfRule type="containsText" dxfId="3242" priority="166" operator="containsText" text="Conservative">
      <formula>NOT(ISERROR(SEARCH("Conservative",A19)))</formula>
    </cfRule>
    <cfRule type="containsText" dxfId="3241" priority="167" operator="containsText" text="Labour">
      <formula>NOT(ISERROR(SEARCH("Labour",A19)))</formula>
    </cfRule>
    <cfRule type="containsText" dxfId="3240" priority="168" operator="containsText" text="SNP">
      <formula>NOT(ISERROR(SEARCH("SNP",A19)))</formula>
    </cfRule>
  </conditionalFormatting>
  <conditionalFormatting sqref="A20">
    <cfRule type="containsText" dxfId="3239" priority="157" operator="containsText" text="Independent">
      <formula>NOT(ISERROR(SEARCH("Independent",A20)))</formula>
    </cfRule>
    <cfRule type="containsText" dxfId="3238" priority="158" operator="containsText" text="Lib Dem">
      <formula>NOT(ISERROR(SEARCH("Lib Dem",A20)))</formula>
    </cfRule>
    <cfRule type="containsText" dxfId="3237" priority="159" operator="containsText" text="Green">
      <formula>NOT(ISERROR(SEARCH("Green",A20)))</formula>
    </cfRule>
    <cfRule type="containsText" dxfId="3236" priority="160" operator="containsText" text="Conservative">
      <formula>NOT(ISERROR(SEARCH("Conservative",A20)))</formula>
    </cfRule>
    <cfRule type="containsText" dxfId="3235" priority="161" operator="containsText" text="Labour">
      <formula>NOT(ISERROR(SEARCH("Labour",A20)))</formula>
    </cfRule>
    <cfRule type="containsText" dxfId="3234" priority="162" operator="containsText" text="SNP">
      <formula>NOT(ISERROR(SEARCH("SNP",A20)))</formula>
    </cfRule>
  </conditionalFormatting>
  <conditionalFormatting sqref="A21">
    <cfRule type="containsText" dxfId="3233" priority="151" operator="containsText" text="Independent">
      <formula>NOT(ISERROR(SEARCH("Independent",A21)))</formula>
    </cfRule>
    <cfRule type="containsText" dxfId="3232" priority="152" operator="containsText" text="Lib Dem">
      <formula>NOT(ISERROR(SEARCH("Lib Dem",A21)))</formula>
    </cfRule>
    <cfRule type="containsText" dxfId="3231" priority="153" operator="containsText" text="Green">
      <formula>NOT(ISERROR(SEARCH("Green",A21)))</formula>
    </cfRule>
    <cfRule type="containsText" dxfId="3230" priority="154" operator="containsText" text="Conservative">
      <formula>NOT(ISERROR(SEARCH("Conservative",A21)))</formula>
    </cfRule>
    <cfRule type="containsText" dxfId="3229" priority="155" operator="containsText" text="Labour">
      <formula>NOT(ISERROR(SEARCH("Labour",A21)))</formula>
    </cfRule>
    <cfRule type="containsText" dxfId="3228" priority="156" operator="containsText" text="SNP">
      <formula>NOT(ISERROR(SEARCH("SNP",A21)))</formula>
    </cfRule>
  </conditionalFormatting>
  <conditionalFormatting sqref="A22">
    <cfRule type="containsText" dxfId="3227" priority="145" operator="containsText" text="Independent">
      <formula>NOT(ISERROR(SEARCH("Independent",A22)))</formula>
    </cfRule>
    <cfRule type="containsText" dxfId="3226" priority="146" operator="containsText" text="Lib Dem">
      <formula>NOT(ISERROR(SEARCH("Lib Dem",A22)))</formula>
    </cfRule>
    <cfRule type="containsText" dxfId="3225" priority="147" operator="containsText" text="Green">
      <formula>NOT(ISERROR(SEARCH("Green",A22)))</formula>
    </cfRule>
    <cfRule type="containsText" dxfId="3224" priority="148" operator="containsText" text="Conservative">
      <formula>NOT(ISERROR(SEARCH("Conservative",A22)))</formula>
    </cfRule>
    <cfRule type="containsText" dxfId="3223" priority="149" operator="containsText" text="Labour">
      <formula>NOT(ISERROR(SEARCH("Labour",A22)))</formula>
    </cfRule>
    <cfRule type="containsText" dxfId="3222" priority="150" operator="containsText" text="SNP">
      <formula>NOT(ISERROR(SEARCH("SNP",A22)))</formula>
    </cfRule>
  </conditionalFormatting>
  <conditionalFormatting sqref="A23">
    <cfRule type="containsText" dxfId="3221" priority="139" operator="containsText" text="Independent">
      <formula>NOT(ISERROR(SEARCH("Independent",A23)))</formula>
    </cfRule>
    <cfRule type="containsText" dxfId="3220" priority="140" operator="containsText" text="Lib Dem">
      <formula>NOT(ISERROR(SEARCH("Lib Dem",A23)))</formula>
    </cfRule>
    <cfRule type="containsText" dxfId="3219" priority="141" operator="containsText" text="Green">
      <formula>NOT(ISERROR(SEARCH("Green",A23)))</formula>
    </cfRule>
    <cfRule type="containsText" dxfId="3218" priority="142" operator="containsText" text="Conservative">
      <formula>NOT(ISERROR(SEARCH("Conservative",A23)))</formula>
    </cfRule>
    <cfRule type="containsText" dxfId="3217" priority="143" operator="containsText" text="Labour">
      <formula>NOT(ISERROR(SEARCH("Labour",A23)))</formula>
    </cfRule>
    <cfRule type="containsText" dxfId="3216" priority="144" operator="containsText" text="SNP">
      <formula>NOT(ISERROR(SEARCH("SNP",A23)))</formula>
    </cfRule>
  </conditionalFormatting>
  <conditionalFormatting sqref="A24">
    <cfRule type="containsText" dxfId="3215" priority="133" operator="containsText" text="Independent">
      <formula>NOT(ISERROR(SEARCH("Independent",A24)))</formula>
    </cfRule>
    <cfRule type="containsText" dxfId="3214" priority="134" operator="containsText" text="Lib Dem">
      <formula>NOT(ISERROR(SEARCH("Lib Dem",A24)))</formula>
    </cfRule>
    <cfRule type="containsText" dxfId="3213" priority="135" operator="containsText" text="Green">
      <formula>NOT(ISERROR(SEARCH("Green",A24)))</formula>
    </cfRule>
    <cfRule type="containsText" dxfId="3212" priority="136" operator="containsText" text="Conservative">
      <formula>NOT(ISERROR(SEARCH("Conservative",A24)))</formula>
    </cfRule>
    <cfRule type="containsText" dxfId="3211" priority="137" operator="containsText" text="Labour">
      <formula>NOT(ISERROR(SEARCH("Labour",A24)))</formula>
    </cfRule>
    <cfRule type="containsText" dxfId="3210" priority="138" operator="containsText" text="SNP">
      <formula>NOT(ISERROR(SEARCH("SNP",A24)))</formula>
    </cfRule>
  </conditionalFormatting>
  <conditionalFormatting sqref="A25">
    <cfRule type="containsText" dxfId="3209" priority="127" operator="containsText" text="Independent">
      <formula>NOT(ISERROR(SEARCH("Independent",A25)))</formula>
    </cfRule>
    <cfRule type="containsText" dxfId="3208" priority="128" operator="containsText" text="Lib Dem">
      <formula>NOT(ISERROR(SEARCH("Lib Dem",A25)))</formula>
    </cfRule>
    <cfRule type="containsText" dxfId="3207" priority="129" operator="containsText" text="Green">
      <formula>NOT(ISERROR(SEARCH("Green",A25)))</formula>
    </cfRule>
    <cfRule type="containsText" dxfId="3206" priority="130" operator="containsText" text="Conservative">
      <formula>NOT(ISERROR(SEARCH("Conservative",A25)))</formula>
    </cfRule>
    <cfRule type="containsText" dxfId="3205" priority="131" operator="containsText" text="Labour">
      <formula>NOT(ISERROR(SEARCH("Labour",A25)))</formula>
    </cfRule>
    <cfRule type="containsText" dxfId="3204" priority="132" operator="containsText" text="SNP">
      <formula>NOT(ISERROR(SEARCH("SNP",A25)))</formula>
    </cfRule>
  </conditionalFormatting>
  <conditionalFormatting sqref="A26">
    <cfRule type="containsText" dxfId="3203" priority="121" operator="containsText" text="Independent">
      <formula>NOT(ISERROR(SEARCH("Independent",A26)))</formula>
    </cfRule>
    <cfRule type="containsText" dxfId="3202" priority="122" operator="containsText" text="Lib Dem">
      <formula>NOT(ISERROR(SEARCH("Lib Dem",A26)))</formula>
    </cfRule>
    <cfRule type="containsText" dxfId="3201" priority="123" operator="containsText" text="Green">
      <formula>NOT(ISERROR(SEARCH("Green",A26)))</formula>
    </cfRule>
    <cfRule type="containsText" dxfId="3200" priority="124" operator="containsText" text="Conservative">
      <formula>NOT(ISERROR(SEARCH("Conservative",A26)))</formula>
    </cfRule>
    <cfRule type="containsText" dxfId="3199" priority="125" operator="containsText" text="Labour">
      <formula>NOT(ISERROR(SEARCH("Labour",A26)))</formula>
    </cfRule>
    <cfRule type="containsText" dxfId="3198" priority="126" operator="containsText" text="SNP">
      <formula>NOT(ISERROR(SEARCH("SNP",A26)))</formula>
    </cfRule>
  </conditionalFormatting>
  <conditionalFormatting sqref="A29:A33">
    <cfRule type="containsText" dxfId="3197" priority="115" operator="containsText" text="Independent">
      <formula>NOT(ISERROR(SEARCH("Independent",A29)))</formula>
    </cfRule>
    <cfRule type="containsText" dxfId="3196" priority="116" operator="containsText" text="Lib Dem">
      <formula>NOT(ISERROR(SEARCH("Lib Dem",A29)))</formula>
    </cfRule>
    <cfRule type="containsText" dxfId="3195" priority="117" operator="containsText" text="Green">
      <formula>NOT(ISERROR(SEARCH("Green",A29)))</formula>
    </cfRule>
    <cfRule type="containsText" dxfId="3194" priority="118" operator="containsText" text="Conservative">
      <formula>NOT(ISERROR(SEARCH("Conservative",A29)))</formula>
    </cfRule>
    <cfRule type="containsText" dxfId="3193" priority="119" operator="containsText" text="Labour">
      <formula>NOT(ISERROR(SEARCH("Labour",A29)))</formula>
    </cfRule>
    <cfRule type="containsText" dxfId="3192" priority="120" operator="containsText" text="SNP">
      <formula>NOT(ISERROR(SEARCH("SNP",A29)))</formula>
    </cfRule>
  </conditionalFormatting>
  <conditionalFormatting sqref="A36">
    <cfRule type="containsText" dxfId="3191" priority="109" operator="containsText" text="Independent">
      <formula>NOT(ISERROR(SEARCH("Independent",A36)))</formula>
    </cfRule>
    <cfRule type="containsText" dxfId="3190" priority="110" operator="containsText" text="Lib Dem">
      <formula>NOT(ISERROR(SEARCH("Lib Dem",A36)))</formula>
    </cfRule>
    <cfRule type="containsText" dxfId="3189" priority="111" operator="containsText" text="Green">
      <formula>NOT(ISERROR(SEARCH("Green",A36)))</formula>
    </cfRule>
    <cfRule type="containsText" dxfId="3188" priority="112" operator="containsText" text="Conservative">
      <formula>NOT(ISERROR(SEARCH("Conservative",A36)))</formula>
    </cfRule>
    <cfRule type="containsText" dxfId="3187" priority="113" operator="containsText" text="Labour">
      <formula>NOT(ISERROR(SEARCH("Labour",A36)))</formula>
    </cfRule>
    <cfRule type="containsText" dxfId="3186" priority="114" operator="containsText" text="SNP">
      <formula>NOT(ISERROR(SEARCH("SNP",A36)))</formula>
    </cfRule>
  </conditionalFormatting>
  <conditionalFormatting sqref="A37">
    <cfRule type="containsText" dxfId="3185" priority="103" operator="containsText" text="Independent">
      <formula>NOT(ISERROR(SEARCH("Independent",A37)))</formula>
    </cfRule>
    <cfRule type="containsText" dxfId="3184" priority="104" operator="containsText" text="Lib Dem">
      <formula>NOT(ISERROR(SEARCH("Lib Dem",A37)))</formula>
    </cfRule>
    <cfRule type="containsText" dxfId="3183" priority="105" operator="containsText" text="Green">
      <formula>NOT(ISERROR(SEARCH("Green",A37)))</formula>
    </cfRule>
    <cfRule type="containsText" dxfId="3182" priority="106" operator="containsText" text="Conservative">
      <formula>NOT(ISERROR(SEARCH("Conservative",A37)))</formula>
    </cfRule>
    <cfRule type="containsText" dxfId="3181" priority="107" operator="containsText" text="Labour">
      <formula>NOT(ISERROR(SEARCH("Labour",A37)))</formula>
    </cfRule>
    <cfRule type="containsText" dxfId="3180" priority="108" operator="containsText" text="SNP">
      <formula>NOT(ISERROR(SEARCH("SNP",A37)))</formula>
    </cfRule>
  </conditionalFormatting>
  <conditionalFormatting sqref="A38">
    <cfRule type="containsText" dxfId="3179" priority="97" operator="containsText" text="Independent">
      <formula>NOT(ISERROR(SEARCH("Independent",A38)))</formula>
    </cfRule>
    <cfRule type="containsText" dxfId="3178" priority="98" operator="containsText" text="Lib Dem">
      <formula>NOT(ISERROR(SEARCH("Lib Dem",A38)))</formula>
    </cfRule>
    <cfRule type="containsText" dxfId="3177" priority="99" operator="containsText" text="Green">
      <formula>NOT(ISERROR(SEARCH("Green",A38)))</formula>
    </cfRule>
    <cfRule type="containsText" dxfId="3176" priority="100" operator="containsText" text="Conservative">
      <formula>NOT(ISERROR(SEARCH("Conservative",A38)))</formula>
    </cfRule>
    <cfRule type="containsText" dxfId="3175" priority="101" operator="containsText" text="Labour">
      <formula>NOT(ISERROR(SEARCH("Labour",A38)))</formula>
    </cfRule>
    <cfRule type="containsText" dxfId="3174" priority="102" operator="containsText" text="SNP">
      <formula>NOT(ISERROR(SEARCH("SNP",A38)))</formula>
    </cfRule>
  </conditionalFormatting>
  <conditionalFormatting sqref="A39">
    <cfRule type="containsText" dxfId="3173" priority="91" operator="containsText" text="Independent">
      <formula>NOT(ISERROR(SEARCH("Independent",A39)))</formula>
    </cfRule>
    <cfRule type="containsText" dxfId="3172" priority="92" operator="containsText" text="Lib Dem">
      <formula>NOT(ISERROR(SEARCH("Lib Dem",A39)))</formula>
    </cfRule>
    <cfRule type="containsText" dxfId="3171" priority="93" operator="containsText" text="Green">
      <formula>NOT(ISERROR(SEARCH("Green",A39)))</formula>
    </cfRule>
    <cfRule type="containsText" dxfId="3170" priority="94" operator="containsText" text="Conservative">
      <formula>NOT(ISERROR(SEARCH("Conservative",A39)))</formula>
    </cfRule>
    <cfRule type="containsText" dxfId="3169" priority="95" operator="containsText" text="Labour">
      <formula>NOT(ISERROR(SEARCH("Labour",A39)))</formula>
    </cfRule>
    <cfRule type="containsText" dxfId="3168" priority="96" operator="containsText" text="SNP">
      <formula>NOT(ISERROR(SEARCH("SNP",A39)))</formula>
    </cfRule>
  </conditionalFormatting>
  <conditionalFormatting sqref="A40">
    <cfRule type="containsText" dxfId="3167" priority="85" operator="containsText" text="Independent">
      <formula>NOT(ISERROR(SEARCH("Independent",A40)))</formula>
    </cfRule>
    <cfRule type="containsText" dxfId="3166" priority="86" operator="containsText" text="Lib Dem">
      <formula>NOT(ISERROR(SEARCH("Lib Dem",A40)))</formula>
    </cfRule>
    <cfRule type="containsText" dxfId="3165" priority="87" operator="containsText" text="Green">
      <formula>NOT(ISERROR(SEARCH("Green",A40)))</formula>
    </cfRule>
    <cfRule type="containsText" dxfId="3164" priority="88" operator="containsText" text="Conservative">
      <formula>NOT(ISERROR(SEARCH("Conservative",A40)))</formula>
    </cfRule>
    <cfRule type="containsText" dxfId="3163" priority="89" operator="containsText" text="Labour">
      <formula>NOT(ISERROR(SEARCH("Labour",A40)))</formula>
    </cfRule>
    <cfRule type="containsText" dxfId="3162" priority="90" operator="containsText" text="SNP">
      <formula>NOT(ISERROR(SEARCH("SNP",A40)))</formula>
    </cfRule>
  </conditionalFormatting>
  <conditionalFormatting sqref="A41">
    <cfRule type="containsText" dxfId="3161" priority="79" operator="containsText" text="Independent">
      <formula>NOT(ISERROR(SEARCH("Independent",A41)))</formula>
    </cfRule>
    <cfRule type="containsText" dxfId="3160" priority="80" operator="containsText" text="Lib Dem">
      <formula>NOT(ISERROR(SEARCH("Lib Dem",A41)))</formula>
    </cfRule>
    <cfRule type="containsText" dxfId="3159" priority="81" operator="containsText" text="Green">
      <formula>NOT(ISERROR(SEARCH("Green",A41)))</formula>
    </cfRule>
    <cfRule type="containsText" dxfId="3158" priority="82" operator="containsText" text="Conservative">
      <formula>NOT(ISERROR(SEARCH("Conservative",A41)))</formula>
    </cfRule>
    <cfRule type="containsText" dxfId="3157" priority="83" operator="containsText" text="Labour">
      <formula>NOT(ISERROR(SEARCH("Labour",A41)))</formula>
    </cfRule>
    <cfRule type="containsText" dxfId="3156" priority="84" operator="containsText" text="SNP">
      <formula>NOT(ISERROR(SEARCH("SNP",A41)))</formula>
    </cfRule>
  </conditionalFormatting>
  <conditionalFormatting sqref="A43:A48">
    <cfRule type="containsText" dxfId="3155" priority="73" operator="containsText" text="Independent">
      <formula>NOT(ISERROR(SEARCH("Independent",A43)))</formula>
    </cfRule>
    <cfRule type="containsText" dxfId="3154" priority="74" operator="containsText" text="Lib Dem">
      <formula>NOT(ISERROR(SEARCH("Lib Dem",A43)))</formula>
    </cfRule>
    <cfRule type="containsText" dxfId="3153" priority="75" operator="containsText" text="Green">
      <formula>NOT(ISERROR(SEARCH("Green",A43)))</formula>
    </cfRule>
    <cfRule type="containsText" dxfId="3152" priority="76" operator="containsText" text="Conservative">
      <formula>NOT(ISERROR(SEARCH("Conservative",A43)))</formula>
    </cfRule>
    <cfRule type="containsText" dxfId="3151" priority="77" operator="containsText" text="Labour">
      <formula>NOT(ISERROR(SEARCH("Labour",A43)))</formula>
    </cfRule>
    <cfRule type="containsText" dxfId="3150" priority="78" operator="containsText" text="SNP">
      <formula>NOT(ISERROR(SEARCH("SNP",A43)))</formula>
    </cfRule>
  </conditionalFormatting>
  <conditionalFormatting sqref="A51:A55">
    <cfRule type="containsText" dxfId="3149" priority="67" operator="containsText" text="Independent">
      <formula>NOT(ISERROR(SEARCH("Independent",A51)))</formula>
    </cfRule>
    <cfRule type="containsText" dxfId="3148" priority="68" operator="containsText" text="Lib Dem">
      <formula>NOT(ISERROR(SEARCH("Lib Dem",A51)))</formula>
    </cfRule>
    <cfRule type="containsText" dxfId="3147" priority="69" operator="containsText" text="Green">
      <formula>NOT(ISERROR(SEARCH("Green",A51)))</formula>
    </cfRule>
    <cfRule type="containsText" dxfId="3146" priority="70" operator="containsText" text="Conservative">
      <formula>NOT(ISERROR(SEARCH("Conservative",A51)))</formula>
    </cfRule>
    <cfRule type="containsText" dxfId="3145" priority="71" operator="containsText" text="Labour">
      <formula>NOT(ISERROR(SEARCH("Labour",A51)))</formula>
    </cfRule>
    <cfRule type="containsText" dxfId="3144" priority="72" operator="containsText" text="SNP">
      <formula>NOT(ISERROR(SEARCH("SNP",A51)))</formula>
    </cfRule>
  </conditionalFormatting>
  <conditionalFormatting sqref="A58:A64">
    <cfRule type="containsText" dxfId="3143" priority="61" operator="containsText" text="Independent">
      <formula>NOT(ISERROR(SEARCH("Independent",A58)))</formula>
    </cfRule>
    <cfRule type="containsText" dxfId="3142" priority="62" operator="containsText" text="Lib Dem">
      <formula>NOT(ISERROR(SEARCH("Lib Dem",A58)))</formula>
    </cfRule>
    <cfRule type="containsText" dxfId="3141" priority="63" operator="containsText" text="Green">
      <formula>NOT(ISERROR(SEARCH("Green",A58)))</formula>
    </cfRule>
    <cfRule type="containsText" dxfId="3140" priority="64" operator="containsText" text="Conservative">
      <formula>NOT(ISERROR(SEARCH("Conservative",A58)))</formula>
    </cfRule>
    <cfRule type="containsText" dxfId="3139" priority="65" operator="containsText" text="Labour">
      <formula>NOT(ISERROR(SEARCH("Labour",A58)))</formula>
    </cfRule>
    <cfRule type="containsText" dxfId="3138" priority="66" operator="containsText" text="SNP">
      <formula>NOT(ISERROR(SEARCH("SNP",A58)))</formula>
    </cfRule>
  </conditionalFormatting>
  <conditionalFormatting sqref="A67:A71">
    <cfRule type="containsText" dxfId="3137" priority="55" operator="containsText" text="Independent">
      <formula>NOT(ISERROR(SEARCH("Independent",A67)))</formula>
    </cfRule>
    <cfRule type="containsText" dxfId="3136" priority="56" operator="containsText" text="Lib Dem">
      <formula>NOT(ISERROR(SEARCH("Lib Dem",A67)))</formula>
    </cfRule>
    <cfRule type="containsText" dxfId="3135" priority="57" operator="containsText" text="Green">
      <formula>NOT(ISERROR(SEARCH("Green",A67)))</formula>
    </cfRule>
    <cfRule type="containsText" dxfId="3134" priority="58" operator="containsText" text="Conservative">
      <formula>NOT(ISERROR(SEARCH("Conservative",A67)))</formula>
    </cfRule>
    <cfRule type="containsText" dxfId="3133" priority="59" operator="containsText" text="Labour">
      <formula>NOT(ISERROR(SEARCH("Labour",A67)))</formula>
    </cfRule>
    <cfRule type="containsText" dxfId="3132" priority="60" operator="containsText" text="SNP">
      <formula>NOT(ISERROR(SEARCH("SNP",A67)))</formula>
    </cfRule>
  </conditionalFormatting>
  <conditionalFormatting sqref="A74:A79">
    <cfRule type="containsText" dxfId="3131" priority="49" operator="containsText" text="Independent">
      <formula>NOT(ISERROR(SEARCH("Independent",A74)))</formula>
    </cfRule>
    <cfRule type="containsText" dxfId="3130" priority="50" operator="containsText" text="Lib Dem">
      <formula>NOT(ISERROR(SEARCH("Lib Dem",A74)))</formula>
    </cfRule>
    <cfRule type="containsText" dxfId="3129" priority="51" operator="containsText" text="Green">
      <formula>NOT(ISERROR(SEARCH("Green",A74)))</formula>
    </cfRule>
    <cfRule type="containsText" dxfId="3128" priority="52" operator="containsText" text="Conservative">
      <formula>NOT(ISERROR(SEARCH("Conservative",A74)))</formula>
    </cfRule>
    <cfRule type="containsText" dxfId="3127" priority="53" operator="containsText" text="Labour">
      <formula>NOT(ISERROR(SEARCH("Labour",A74)))</formula>
    </cfRule>
    <cfRule type="containsText" dxfId="3126" priority="54" operator="containsText" text="SNP">
      <formula>NOT(ISERROR(SEARCH("SNP",A74)))</formula>
    </cfRule>
  </conditionalFormatting>
  <conditionalFormatting sqref="A82:A87">
    <cfRule type="containsText" dxfId="3125" priority="43" operator="containsText" text="Independent">
      <formula>NOT(ISERROR(SEARCH("Independent",A82)))</formula>
    </cfRule>
    <cfRule type="containsText" dxfId="3124" priority="44" operator="containsText" text="Lib Dem">
      <formula>NOT(ISERROR(SEARCH("Lib Dem",A82)))</formula>
    </cfRule>
    <cfRule type="containsText" dxfId="3123" priority="45" operator="containsText" text="Green">
      <formula>NOT(ISERROR(SEARCH("Green",A82)))</formula>
    </cfRule>
    <cfRule type="containsText" dxfId="3122" priority="46" operator="containsText" text="Conservative">
      <formula>NOT(ISERROR(SEARCH("Conservative",A82)))</formula>
    </cfRule>
    <cfRule type="containsText" dxfId="3121" priority="47" operator="containsText" text="Labour">
      <formula>NOT(ISERROR(SEARCH("Labour",A82)))</formula>
    </cfRule>
    <cfRule type="containsText" dxfId="3120" priority="48" operator="containsText" text="SNP">
      <formula>NOT(ISERROR(SEARCH("SNP",A82)))</formula>
    </cfRule>
  </conditionalFormatting>
  <conditionalFormatting sqref="A90:A95">
    <cfRule type="containsText" dxfId="3119" priority="37" operator="containsText" text="Independent">
      <formula>NOT(ISERROR(SEARCH("Independent",A90)))</formula>
    </cfRule>
    <cfRule type="containsText" dxfId="3118" priority="38" operator="containsText" text="Lib Dem">
      <formula>NOT(ISERROR(SEARCH("Lib Dem",A90)))</formula>
    </cfRule>
    <cfRule type="containsText" dxfId="3117" priority="39" operator="containsText" text="Green">
      <formula>NOT(ISERROR(SEARCH("Green",A90)))</formula>
    </cfRule>
    <cfRule type="containsText" dxfId="3116" priority="40" operator="containsText" text="Conservative">
      <formula>NOT(ISERROR(SEARCH("Conservative",A90)))</formula>
    </cfRule>
    <cfRule type="containsText" dxfId="3115" priority="41" operator="containsText" text="Labour">
      <formula>NOT(ISERROR(SEARCH("Labour",A90)))</formula>
    </cfRule>
    <cfRule type="containsText" dxfId="3114" priority="42" operator="containsText" text="SNP">
      <formula>NOT(ISERROR(SEARCH("SNP",A90)))</formula>
    </cfRule>
  </conditionalFormatting>
  <conditionalFormatting sqref="A98:A104">
    <cfRule type="containsText" dxfId="3113" priority="31" operator="containsText" text="Independent">
      <formula>NOT(ISERROR(SEARCH("Independent",A98)))</formula>
    </cfRule>
    <cfRule type="containsText" dxfId="3112" priority="32" operator="containsText" text="Lib Dem">
      <formula>NOT(ISERROR(SEARCH("Lib Dem",A98)))</formula>
    </cfRule>
    <cfRule type="containsText" dxfId="3111" priority="33" operator="containsText" text="Green">
      <formula>NOT(ISERROR(SEARCH("Green",A98)))</formula>
    </cfRule>
    <cfRule type="containsText" dxfId="3110" priority="34" operator="containsText" text="Conservative">
      <formula>NOT(ISERROR(SEARCH("Conservative",A98)))</formula>
    </cfRule>
    <cfRule type="containsText" dxfId="3109" priority="35" operator="containsText" text="Labour">
      <formula>NOT(ISERROR(SEARCH("Labour",A98)))</formula>
    </cfRule>
    <cfRule type="containsText" dxfId="3108" priority="36" operator="containsText" text="SNP">
      <formula>NOT(ISERROR(SEARCH("SNP",A98)))</formula>
    </cfRule>
  </conditionalFormatting>
  <conditionalFormatting sqref="A107:A112">
    <cfRule type="containsText" dxfId="3107" priority="25" operator="containsText" text="Independent">
      <formula>NOT(ISERROR(SEARCH("Independent",A107)))</formula>
    </cfRule>
    <cfRule type="containsText" dxfId="3106" priority="26" operator="containsText" text="Lib Dem">
      <formula>NOT(ISERROR(SEARCH("Lib Dem",A107)))</formula>
    </cfRule>
    <cfRule type="containsText" dxfId="3105" priority="27" operator="containsText" text="Green">
      <formula>NOT(ISERROR(SEARCH("Green",A107)))</formula>
    </cfRule>
    <cfRule type="containsText" dxfId="3104" priority="28" operator="containsText" text="Conservative">
      <formula>NOT(ISERROR(SEARCH("Conservative",A107)))</formula>
    </cfRule>
    <cfRule type="containsText" dxfId="3103" priority="29" operator="containsText" text="Labour">
      <formula>NOT(ISERROR(SEARCH("Labour",A107)))</formula>
    </cfRule>
    <cfRule type="containsText" dxfId="3102" priority="30" operator="containsText" text="SNP">
      <formula>NOT(ISERROR(SEARCH("SNP",A107)))</formula>
    </cfRule>
  </conditionalFormatting>
  <conditionalFormatting sqref="A115:A118">
    <cfRule type="containsText" dxfId="3101" priority="19" operator="containsText" text="Independent">
      <formula>NOT(ISERROR(SEARCH("Independent",A115)))</formula>
    </cfRule>
    <cfRule type="containsText" dxfId="3100" priority="20" operator="containsText" text="Lib Dem">
      <formula>NOT(ISERROR(SEARCH("Lib Dem",A115)))</formula>
    </cfRule>
    <cfRule type="containsText" dxfId="3099" priority="21" operator="containsText" text="Green">
      <formula>NOT(ISERROR(SEARCH("Green",A115)))</formula>
    </cfRule>
    <cfRule type="containsText" dxfId="3098" priority="22" operator="containsText" text="Conservative">
      <formula>NOT(ISERROR(SEARCH("Conservative",A115)))</formula>
    </cfRule>
    <cfRule type="containsText" dxfId="3097" priority="23" operator="containsText" text="Labour">
      <formula>NOT(ISERROR(SEARCH("Labour",A115)))</formula>
    </cfRule>
    <cfRule type="containsText" dxfId="3096" priority="24" operator="containsText" text="SNP">
      <formula>NOT(ISERROR(SEARCH("SNP",A115)))</formula>
    </cfRule>
  </conditionalFormatting>
  <conditionalFormatting sqref="A121:A127">
    <cfRule type="containsText" dxfId="3095" priority="13" operator="containsText" text="Independent">
      <formula>NOT(ISERROR(SEARCH("Independent",A121)))</formula>
    </cfRule>
    <cfRule type="containsText" dxfId="3094" priority="14" operator="containsText" text="Lib Dem">
      <formula>NOT(ISERROR(SEARCH("Lib Dem",A121)))</formula>
    </cfRule>
    <cfRule type="containsText" dxfId="3093" priority="15" operator="containsText" text="Green">
      <formula>NOT(ISERROR(SEARCH("Green",A121)))</formula>
    </cfRule>
    <cfRule type="containsText" dxfId="3092" priority="16" operator="containsText" text="Conservative">
      <formula>NOT(ISERROR(SEARCH("Conservative",A121)))</formula>
    </cfRule>
    <cfRule type="containsText" dxfId="3091" priority="17" operator="containsText" text="Labour">
      <formula>NOT(ISERROR(SEARCH("Labour",A121)))</formula>
    </cfRule>
    <cfRule type="containsText" dxfId="3090" priority="18" operator="containsText" text="SNP">
      <formula>NOT(ISERROR(SEARCH("SNP",A121)))</formula>
    </cfRule>
  </conditionalFormatting>
  <conditionalFormatting sqref="A130:A136">
    <cfRule type="containsText" dxfId="3089" priority="7" operator="containsText" text="Independent">
      <formula>NOT(ISERROR(SEARCH("Independent",A130)))</formula>
    </cfRule>
    <cfRule type="containsText" dxfId="3088" priority="8" operator="containsText" text="Lib Dem">
      <formula>NOT(ISERROR(SEARCH("Lib Dem",A130)))</formula>
    </cfRule>
    <cfRule type="containsText" dxfId="3087" priority="9" operator="containsText" text="Green">
      <formula>NOT(ISERROR(SEARCH("Green",A130)))</formula>
    </cfRule>
    <cfRule type="containsText" dxfId="3086" priority="10" operator="containsText" text="Conservative">
      <formula>NOT(ISERROR(SEARCH("Conservative",A130)))</formula>
    </cfRule>
    <cfRule type="containsText" dxfId="3085" priority="11" operator="containsText" text="Labour">
      <formula>NOT(ISERROR(SEARCH("Labour",A130)))</formula>
    </cfRule>
    <cfRule type="containsText" dxfId="3084" priority="12" operator="containsText" text="SNP">
      <formula>NOT(ISERROR(SEARCH("SNP",A130)))</formula>
    </cfRule>
  </conditionalFormatting>
  <conditionalFormatting sqref="A139:A146">
    <cfRule type="containsText" dxfId="3083" priority="1" operator="containsText" text="Independent">
      <formula>NOT(ISERROR(SEARCH("Independent",A139)))</formula>
    </cfRule>
    <cfRule type="containsText" dxfId="3082" priority="2" operator="containsText" text="Lib Dem">
      <formula>NOT(ISERROR(SEARCH("Lib Dem",A139)))</formula>
    </cfRule>
    <cfRule type="containsText" dxfId="3081" priority="3" operator="containsText" text="Green">
      <formula>NOT(ISERROR(SEARCH("Green",A139)))</formula>
    </cfRule>
    <cfRule type="containsText" dxfId="3080" priority="4" operator="containsText" text="Conservative">
      <formula>NOT(ISERROR(SEARCH("Conservative",A139)))</formula>
    </cfRule>
    <cfRule type="containsText" dxfId="3079" priority="5" operator="containsText" text="Labour">
      <formula>NOT(ISERROR(SEARCH("Labour",A139)))</formula>
    </cfRule>
    <cfRule type="containsText" dxfId="3078" priority="6" operator="containsText" text="SNP">
      <formula>NOT(ISERROR(SEARCH("SNP",A139)))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7738-BEE8-4CCE-B912-E7B41CB7E8AF}">
  <dimension ref="A1:L190"/>
  <sheetViews>
    <sheetView workbookViewId="0">
      <selection activeCell="A7" sqref="A7:L7"/>
    </sheetView>
  </sheetViews>
  <sheetFormatPr defaultRowHeight="14.4" x14ac:dyDescent="0.3"/>
  <cols>
    <col min="1" max="1" width="14.77734375" bestFit="1" customWidth="1"/>
    <col min="2" max="2" width="19.88671875" bestFit="1" customWidth="1"/>
  </cols>
  <sheetData>
    <row r="1" spans="1:12" x14ac:dyDescent="0.3">
      <c r="A1" s="107" t="s">
        <v>1825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/>
      <c r="L2" s="1"/>
    </row>
    <row r="3" spans="1:12" x14ac:dyDescent="0.3">
      <c r="A3" s="1" t="s">
        <v>2</v>
      </c>
      <c r="B3" s="1" t="s">
        <v>1826</v>
      </c>
      <c r="C3" s="1">
        <v>1611</v>
      </c>
      <c r="D3" s="1">
        <v>1450</v>
      </c>
      <c r="E3" s="1">
        <v>1450</v>
      </c>
      <c r="F3" s="1">
        <v>1450</v>
      </c>
      <c r="G3" s="1">
        <v>1450</v>
      </c>
      <c r="H3" s="1">
        <v>1450</v>
      </c>
      <c r="I3" s="1">
        <v>1450</v>
      </c>
      <c r="J3" s="1">
        <v>1450</v>
      </c>
      <c r="K3" s="1"/>
      <c r="L3" s="1"/>
    </row>
    <row r="4" spans="1:12" x14ac:dyDescent="0.3">
      <c r="A4" s="1" t="s">
        <v>2</v>
      </c>
      <c r="B4" s="1" t="s">
        <v>1827</v>
      </c>
      <c r="C4" s="1">
        <v>610</v>
      </c>
      <c r="D4" s="1">
        <v>626.9</v>
      </c>
      <c r="E4" s="1">
        <v>763.5</v>
      </c>
      <c r="F4" s="1">
        <v>770.1</v>
      </c>
      <c r="G4" s="1">
        <v>784.3</v>
      </c>
      <c r="H4" s="1">
        <v>831.3</v>
      </c>
      <c r="I4" s="1">
        <v>867.2</v>
      </c>
      <c r="J4" s="1">
        <v>0</v>
      </c>
      <c r="K4" s="1"/>
      <c r="L4" s="1"/>
    </row>
    <row r="5" spans="1:12" x14ac:dyDescent="0.3">
      <c r="A5" s="1" t="s">
        <v>3</v>
      </c>
      <c r="B5" s="1" t="s">
        <v>1828</v>
      </c>
      <c r="C5" s="1">
        <v>1566</v>
      </c>
      <c r="D5" s="1">
        <v>1450</v>
      </c>
      <c r="E5" s="1">
        <v>1450</v>
      </c>
      <c r="F5" s="1">
        <v>1450</v>
      </c>
      <c r="G5" s="1">
        <v>1450</v>
      </c>
      <c r="H5" s="1">
        <v>1450</v>
      </c>
      <c r="I5" s="1">
        <v>1450</v>
      </c>
      <c r="J5" s="1">
        <v>1450</v>
      </c>
      <c r="K5" s="1"/>
      <c r="L5" s="1"/>
    </row>
    <row r="6" spans="1:12" x14ac:dyDescent="0.3">
      <c r="A6" s="1" t="s">
        <v>3</v>
      </c>
      <c r="B6" s="1" t="s">
        <v>1829</v>
      </c>
      <c r="C6" s="1">
        <v>839</v>
      </c>
      <c r="D6" s="1">
        <v>1049.3</v>
      </c>
      <c r="E6" s="1">
        <v>1055.2</v>
      </c>
      <c r="F6" s="1">
        <v>1133.5</v>
      </c>
      <c r="G6" s="1">
        <v>1160.5999999999999</v>
      </c>
      <c r="H6" s="1">
        <v>1192.7</v>
      </c>
      <c r="I6" s="1">
        <v>1322.3</v>
      </c>
      <c r="J6" s="1">
        <v>1616</v>
      </c>
      <c r="K6" s="1"/>
      <c r="L6" s="1"/>
    </row>
    <row r="7" spans="1:12" x14ac:dyDescent="0.3">
      <c r="A7" s="1" t="s">
        <v>36</v>
      </c>
      <c r="B7" s="1" t="s">
        <v>1830</v>
      </c>
      <c r="C7" s="1">
        <v>2264</v>
      </c>
      <c r="D7" s="1">
        <v>1450</v>
      </c>
      <c r="E7" s="1">
        <v>1450</v>
      </c>
      <c r="F7" s="1">
        <v>1450</v>
      </c>
      <c r="G7" s="1">
        <v>1450</v>
      </c>
      <c r="H7" s="1">
        <v>1450</v>
      </c>
      <c r="I7" s="1">
        <v>1450</v>
      </c>
      <c r="J7" s="1">
        <v>1450</v>
      </c>
      <c r="K7" s="1"/>
      <c r="L7" s="1"/>
    </row>
    <row r="8" spans="1:12" x14ac:dyDescent="0.3">
      <c r="A8" s="1" t="s">
        <v>5</v>
      </c>
      <c r="B8" s="1" t="s">
        <v>1831</v>
      </c>
      <c r="C8" s="1">
        <v>148</v>
      </c>
      <c r="D8" s="1">
        <v>314.5</v>
      </c>
      <c r="E8" s="1">
        <v>316.2</v>
      </c>
      <c r="F8" s="1">
        <v>323.10000000000002</v>
      </c>
      <c r="G8" s="1">
        <v>334.8</v>
      </c>
      <c r="H8" s="1">
        <v>372.3</v>
      </c>
      <c r="I8" s="1">
        <v>0</v>
      </c>
      <c r="J8" s="1"/>
      <c r="K8" s="1"/>
      <c r="L8" s="1"/>
    </row>
    <row r="9" spans="1:12" x14ac:dyDescent="0.3">
      <c r="A9" s="1" t="s">
        <v>6</v>
      </c>
      <c r="B9" s="1" t="s">
        <v>1832</v>
      </c>
      <c r="C9" s="1">
        <v>118</v>
      </c>
      <c r="D9" s="1">
        <v>147.5</v>
      </c>
      <c r="E9" s="1">
        <v>152.1</v>
      </c>
      <c r="F9" s="1">
        <v>154.5</v>
      </c>
      <c r="G9" s="1">
        <v>171.8</v>
      </c>
      <c r="H9" s="1">
        <v>0</v>
      </c>
      <c r="I9" s="1"/>
      <c r="J9" s="1"/>
      <c r="K9" s="1"/>
      <c r="L9" s="1"/>
    </row>
    <row r="10" spans="1:12" x14ac:dyDescent="0.3">
      <c r="A10" s="103" t="s">
        <v>764</v>
      </c>
      <c r="B10" s="1" t="s">
        <v>1833</v>
      </c>
      <c r="C10" s="1">
        <v>90</v>
      </c>
      <c r="D10" s="1">
        <v>107.6</v>
      </c>
      <c r="E10" s="1">
        <v>110.1</v>
      </c>
      <c r="F10" s="1">
        <v>111.7</v>
      </c>
      <c r="G10" s="1">
        <v>0</v>
      </c>
      <c r="H10" s="1"/>
      <c r="I10" s="1"/>
      <c r="J10" s="1"/>
      <c r="K10" s="1"/>
      <c r="L10" s="1"/>
    </row>
    <row r="11" spans="1:12" x14ac:dyDescent="0.3">
      <c r="A11" s="107" t="s">
        <v>1834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20</v>
      </c>
      <c r="B12" s="1" t="s">
        <v>21</v>
      </c>
      <c r="C12" s="1" t="s">
        <v>22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 t="s">
        <v>2</v>
      </c>
      <c r="B13" s="1" t="s">
        <v>1835</v>
      </c>
      <c r="C13" s="1">
        <v>1643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 t="s">
        <v>40</v>
      </c>
      <c r="B14" s="1" t="s">
        <v>1836</v>
      </c>
      <c r="C14" s="1">
        <v>678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 t="s">
        <v>3</v>
      </c>
      <c r="B15" s="1" t="s">
        <v>1837</v>
      </c>
      <c r="C15" s="1">
        <v>1638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 t="s">
        <v>40</v>
      </c>
      <c r="B16" s="1" t="s">
        <v>1838</v>
      </c>
      <c r="C16" s="1">
        <v>221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 t="s">
        <v>36</v>
      </c>
      <c r="B17" s="1" t="s">
        <v>1839</v>
      </c>
      <c r="C17" s="1">
        <v>1725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 t="s">
        <v>5</v>
      </c>
      <c r="B18" s="1" t="s">
        <v>1840</v>
      </c>
      <c r="C18" s="1">
        <v>91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 t="s">
        <v>6</v>
      </c>
      <c r="B19" s="1" t="s">
        <v>1841</v>
      </c>
      <c r="C19" s="1">
        <v>119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07" t="s">
        <v>1842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x14ac:dyDescent="0.3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26</v>
      </c>
      <c r="H21" s="1" t="s">
        <v>27</v>
      </c>
      <c r="I21" s="1" t="s">
        <v>28</v>
      </c>
      <c r="J21" s="1" t="s">
        <v>29</v>
      </c>
      <c r="K21" s="1"/>
      <c r="L21" s="1"/>
    </row>
    <row r="22" spans="1:12" x14ac:dyDescent="0.3">
      <c r="A22" s="1" t="s">
        <v>2</v>
      </c>
      <c r="B22" s="1" t="s">
        <v>1843</v>
      </c>
      <c r="C22" s="1">
        <v>1393</v>
      </c>
      <c r="D22" s="1">
        <v>1358</v>
      </c>
      <c r="E22" s="1">
        <v>1358</v>
      </c>
      <c r="F22" s="1">
        <v>1358</v>
      </c>
      <c r="G22" s="1">
        <v>1358</v>
      </c>
      <c r="H22" s="1">
        <v>1358</v>
      </c>
      <c r="I22" s="1">
        <v>1358</v>
      </c>
      <c r="J22" s="1">
        <v>1358</v>
      </c>
      <c r="K22" s="1"/>
      <c r="L22" s="1"/>
    </row>
    <row r="23" spans="1:12" x14ac:dyDescent="0.3">
      <c r="A23" s="1" t="s">
        <v>3</v>
      </c>
      <c r="B23" s="1" t="s">
        <v>1844</v>
      </c>
      <c r="C23" s="1">
        <v>592</v>
      </c>
      <c r="D23" s="1">
        <v>608.79999999999995</v>
      </c>
      <c r="E23" s="1">
        <v>612.9</v>
      </c>
      <c r="F23" s="1">
        <v>634</v>
      </c>
      <c r="G23" s="1">
        <v>677.5</v>
      </c>
      <c r="H23" s="1">
        <v>801.7</v>
      </c>
      <c r="I23" s="1">
        <v>983.9</v>
      </c>
      <c r="J23" s="1">
        <v>0</v>
      </c>
      <c r="K23" s="1"/>
      <c r="L23" s="1"/>
    </row>
    <row r="24" spans="1:12" x14ac:dyDescent="0.3">
      <c r="A24" s="1" t="s">
        <v>36</v>
      </c>
      <c r="B24" s="1" t="s">
        <v>1845</v>
      </c>
      <c r="C24" s="1">
        <v>1927</v>
      </c>
      <c r="D24" s="1">
        <v>1358</v>
      </c>
      <c r="E24" s="1">
        <v>1358</v>
      </c>
      <c r="F24" s="1">
        <v>1358</v>
      </c>
      <c r="G24" s="1">
        <v>1358</v>
      </c>
      <c r="H24" s="1">
        <v>1358</v>
      </c>
      <c r="I24" s="1">
        <v>1358</v>
      </c>
      <c r="J24" s="1">
        <v>1358</v>
      </c>
      <c r="K24" s="1"/>
      <c r="L24" s="1"/>
    </row>
    <row r="25" spans="1:12" x14ac:dyDescent="0.3">
      <c r="A25" s="1" t="s">
        <v>36</v>
      </c>
      <c r="B25" s="1" t="s">
        <v>1846</v>
      </c>
      <c r="C25" s="1">
        <v>526</v>
      </c>
      <c r="D25" s="1">
        <v>958.9</v>
      </c>
      <c r="E25" s="1">
        <v>959.5</v>
      </c>
      <c r="F25" s="1">
        <v>967.3</v>
      </c>
      <c r="G25" s="1">
        <v>992.3</v>
      </c>
      <c r="H25" s="1">
        <v>1021.1</v>
      </c>
      <c r="I25" s="1">
        <v>1136.2</v>
      </c>
      <c r="J25" s="1">
        <v>1386.6</v>
      </c>
      <c r="K25" s="1"/>
      <c r="L25" s="1"/>
    </row>
    <row r="26" spans="1:12" x14ac:dyDescent="0.3">
      <c r="A26" s="1" t="s">
        <v>5</v>
      </c>
      <c r="B26" s="1" t="s">
        <v>1847</v>
      </c>
      <c r="C26" s="1">
        <v>144</v>
      </c>
      <c r="D26" s="1">
        <v>160.5</v>
      </c>
      <c r="E26" s="1">
        <v>162.1</v>
      </c>
      <c r="F26" s="1">
        <v>170.2</v>
      </c>
      <c r="G26" s="1">
        <v>0</v>
      </c>
      <c r="H26" s="1"/>
      <c r="I26" s="1"/>
      <c r="J26" s="1"/>
      <c r="K26" s="1"/>
      <c r="L26" s="1"/>
    </row>
    <row r="27" spans="1:12" x14ac:dyDescent="0.3">
      <c r="A27" s="1" t="s">
        <v>6</v>
      </c>
      <c r="B27" s="1" t="s">
        <v>1848</v>
      </c>
      <c r="C27" s="1">
        <v>268</v>
      </c>
      <c r="D27" s="1">
        <v>277.2</v>
      </c>
      <c r="E27" s="1">
        <v>292.8</v>
      </c>
      <c r="F27" s="1">
        <v>324.2</v>
      </c>
      <c r="G27" s="1">
        <v>375.8</v>
      </c>
      <c r="H27" s="1">
        <v>0</v>
      </c>
      <c r="I27" s="1"/>
      <c r="J27" s="1"/>
      <c r="K27" s="1"/>
      <c r="L27" s="1"/>
    </row>
    <row r="28" spans="1:12" x14ac:dyDescent="0.3">
      <c r="A28" s="1" t="s">
        <v>40</v>
      </c>
      <c r="B28" s="1" t="s">
        <v>1849</v>
      </c>
      <c r="C28" s="1">
        <v>469</v>
      </c>
      <c r="D28" s="1">
        <v>508</v>
      </c>
      <c r="E28" s="1">
        <v>511.7</v>
      </c>
      <c r="F28" s="1">
        <v>539.5</v>
      </c>
      <c r="G28" s="1">
        <v>560.79999999999995</v>
      </c>
      <c r="H28" s="1">
        <v>617.1</v>
      </c>
      <c r="I28" s="1">
        <v>0</v>
      </c>
      <c r="J28" s="1"/>
      <c r="K28" s="1"/>
      <c r="L28" s="1"/>
    </row>
    <row r="29" spans="1:12" x14ac:dyDescent="0.3">
      <c r="A29" s="1" t="s">
        <v>40</v>
      </c>
      <c r="B29" s="1" t="s">
        <v>1850</v>
      </c>
      <c r="C29" s="1">
        <v>112</v>
      </c>
      <c r="D29" s="1">
        <v>121.2</v>
      </c>
      <c r="E29" s="1">
        <v>123.4</v>
      </c>
      <c r="F29" s="1">
        <v>0</v>
      </c>
      <c r="G29" s="1"/>
      <c r="H29" s="1"/>
      <c r="I29" s="1"/>
      <c r="J29" s="1"/>
      <c r="K29" s="1"/>
      <c r="L29" s="1"/>
    </row>
    <row r="30" spans="1:12" x14ac:dyDescent="0.3">
      <c r="A30" s="107" t="s">
        <v>1851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x14ac:dyDescent="0.3">
      <c r="A31" s="1" t="s">
        <v>20</v>
      </c>
      <c r="B31" s="1" t="s">
        <v>21</v>
      </c>
      <c r="C31" s="1" t="s">
        <v>22</v>
      </c>
      <c r="D31" s="1" t="s">
        <v>23</v>
      </c>
      <c r="E31" s="1" t="s">
        <v>24</v>
      </c>
      <c r="F31" s="1" t="s">
        <v>25</v>
      </c>
      <c r="G31" s="1" t="s">
        <v>26</v>
      </c>
      <c r="H31" s="1" t="s">
        <v>27</v>
      </c>
      <c r="I31" s="1" t="s">
        <v>28</v>
      </c>
      <c r="J31" s="1" t="s">
        <v>29</v>
      </c>
      <c r="K31" s="1"/>
      <c r="L31" s="1"/>
    </row>
    <row r="32" spans="1:12" x14ac:dyDescent="0.3">
      <c r="A32" s="1" t="s">
        <v>2</v>
      </c>
      <c r="B32" s="1" t="s">
        <v>1852</v>
      </c>
      <c r="C32" s="1">
        <v>874</v>
      </c>
      <c r="D32" s="1">
        <v>875</v>
      </c>
      <c r="E32" s="1">
        <v>884</v>
      </c>
      <c r="F32" s="1">
        <v>915</v>
      </c>
      <c r="G32" s="1">
        <v>948</v>
      </c>
      <c r="H32" s="1">
        <v>1652</v>
      </c>
      <c r="I32" s="1">
        <v>1364</v>
      </c>
      <c r="J32" s="1">
        <v>1364</v>
      </c>
      <c r="K32" s="1"/>
      <c r="L32" s="1"/>
    </row>
    <row r="33" spans="1:12" x14ac:dyDescent="0.3">
      <c r="A33" s="1" t="s">
        <v>2</v>
      </c>
      <c r="B33" s="1" t="s">
        <v>1853</v>
      </c>
      <c r="C33" s="1">
        <v>757</v>
      </c>
      <c r="D33" s="1">
        <v>759</v>
      </c>
      <c r="E33" s="1">
        <v>761</v>
      </c>
      <c r="F33" s="1">
        <v>801</v>
      </c>
      <c r="G33" s="1">
        <v>835</v>
      </c>
      <c r="H33" s="1">
        <v>0</v>
      </c>
      <c r="I33" s="1"/>
      <c r="J33" s="1"/>
      <c r="K33" s="1"/>
      <c r="L33" s="1"/>
    </row>
    <row r="34" spans="1:12" x14ac:dyDescent="0.3">
      <c r="A34" s="1" t="s">
        <v>3</v>
      </c>
      <c r="B34" s="1" t="s">
        <v>1854</v>
      </c>
      <c r="C34" s="1">
        <v>1031</v>
      </c>
      <c r="D34" s="1">
        <v>1038</v>
      </c>
      <c r="E34" s="1">
        <v>1050</v>
      </c>
      <c r="F34" s="1">
        <v>1076</v>
      </c>
      <c r="G34" s="1">
        <v>1206</v>
      </c>
      <c r="H34" s="1">
        <v>1229</v>
      </c>
      <c r="I34" s="1">
        <v>1280.3</v>
      </c>
      <c r="J34" s="1">
        <v>1992.2</v>
      </c>
      <c r="K34" s="1"/>
      <c r="L34" s="1"/>
    </row>
    <row r="35" spans="1:12" x14ac:dyDescent="0.3">
      <c r="A35" s="1" t="s">
        <v>3</v>
      </c>
      <c r="B35" s="1" t="s">
        <v>1855</v>
      </c>
      <c r="C35" s="1">
        <v>866</v>
      </c>
      <c r="D35" s="1">
        <v>868</v>
      </c>
      <c r="E35" s="1">
        <v>880</v>
      </c>
      <c r="F35" s="1">
        <v>898</v>
      </c>
      <c r="G35" s="1">
        <v>983</v>
      </c>
      <c r="H35" s="1">
        <v>1022</v>
      </c>
      <c r="I35" s="1">
        <v>1053.4000000000001</v>
      </c>
      <c r="J35" s="1">
        <v>0</v>
      </c>
      <c r="K35" s="1"/>
      <c r="L35" s="1"/>
    </row>
    <row r="36" spans="1:12" x14ac:dyDescent="0.3">
      <c r="A36" s="1" t="s">
        <v>36</v>
      </c>
      <c r="B36" s="1" t="s">
        <v>1856</v>
      </c>
      <c r="C36" s="1">
        <v>1198</v>
      </c>
      <c r="D36" s="1">
        <v>1221</v>
      </c>
      <c r="E36" s="1">
        <v>1243</v>
      </c>
      <c r="F36" s="1">
        <v>1260</v>
      </c>
      <c r="G36" s="1">
        <v>1314</v>
      </c>
      <c r="H36" s="1">
        <v>1324</v>
      </c>
      <c r="I36" s="1">
        <v>1332.9</v>
      </c>
      <c r="J36" s="1">
        <v>1411</v>
      </c>
      <c r="K36" s="1"/>
      <c r="L36" s="1"/>
    </row>
    <row r="37" spans="1:12" x14ac:dyDescent="0.3">
      <c r="A37" s="1" t="s">
        <v>5</v>
      </c>
      <c r="B37" s="1" t="s">
        <v>1857</v>
      </c>
      <c r="C37" s="1">
        <v>97</v>
      </c>
      <c r="D37" s="1">
        <v>101</v>
      </c>
      <c r="E37" s="1">
        <v>0</v>
      </c>
      <c r="F37" s="1"/>
      <c r="G37" s="1"/>
      <c r="H37" s="1"/>
      <c r="I37" s="1"/>
      <c r="J37" s="1"/>
      <c r="K37" s="1"/>
      <c r="L37" s="1"/>
    </row>
    <row r="38" spans="1:12" x14ac:dyDescent="0.3">
      <c r="A38" s="1" t="s">
        <v>6</v>
      </c>
      <c r="B38" s="1" t="s">
        <v>1858</v>
      </c>
      <c r="C38" s="1">
        <v>139</v>
      </c>
      <c r="D38" s="1">
        <v>148</v>
      </c>
      <c r="E38" s="1">
        <v>147</v>
      </c>
      <c r="F38" s="1">
        <v>0</v>
      </c>
      <c r="G38" s="1"/>
      <c r="H38" s="1"/>
      <c r="I38" s="1"/>
      <c r="J38" s="1"/>
      <c r="K38" s="1"/>
      <c r="L38" s="1"/>
    </row>
    <row r="39" spans="1:12" x14ac:dyDescent="0.3">
      <c r="A39" s="1" t="s">
        <v>40</v>
      </c>
      <c r="B39" s="1" t="s">
        <v>1859</v>
      </c>
      <c r="C39" s="1">
        <v>425</v>
      </c>
      <c r="D39" s="1">
        <v>428</v>
      </c>
      <c r="E39" s="1">
        <v>434</v>
      </c>
      <c r="F39" s="1">
        <v>443</v>
      </c>
      <c r="G39" s="1">
        <v>0</v>
      </c>
      <c r="H39" s="1"/>
      <c r="I39" s="1"/>
      <c r="J39" s="1"/>
      <c r="K39" s="1"/>
      <c r="L39" s="1"/>
    </row>
    <row r="40" spans="1:12" x14ac:dyDescent="0.3">
      <c r="A40" s="104" t="s">
        <v>83</v>
      </c>
      <c r="B40" s="1" t="s">
        <v>1860</v>
      </c>
      <c r="C40" s="1">
        <v>65</v>
      </c>
      <c r="D40" s="1">
        <v>0</v>
      </c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107" t="s">
        <v>1869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x14ac:dyDescent="0.3">
      <c r="A42" s="1" t="s">
        <v>20</v>
      </c>
      <c r="B42" s="1" t="s">
        <v>21</v>
      </c>
      <c r="C42" s="1" t="s">
        <v>22</v>
      </c>
      <c r="D42" s="1" t="s">
        <v>23</v>
      </c>
      <c r="E42" s="1" t="s">
        <v>24</v>
      </c>
      <c r="F42" s="1" t="s">
        <v>25</v>
      </c>
      <c r="G42" s="1" t="s">
        <v>26</v>
      </c>
      <c r="H42" s="1" t="s">
        <v>27</v>
      </c>
      <c r="I42" s="1" t="s">
        <v>28</v>
      </c>
      <c r="J42" s="1" t="s">
        <v>29</v>
      </c>
      <c r="K42" s="1"/>
      <c r="L42" s="1"/>
    </row>
    <row r="43" spans="1:12" x14ac:dyDescent="0.3">
      <c r="A43" s="1" t="s">
        <v>2</v>
      </c>
      <c r="B43" s="1" t="s">
        <v>1861</v>
      </c>
      <c r="C43" s="1">
        <v>1121</v>
      </c>
      <c r="D43" s="1">
        <v>1131.3</v>
      </c>
      <c r="E43" s="1">
        <v>1134.4000000000001</v>
      </c>
      <c r="F43" s="1">
        <v>1137.5999999999999</v>
      </c>
      <c r="G43" s="1">
        <v>1147.2</v>
      </c>
      <c r="H43" s="1">
        <v>1186.5999999999999</v>
      </c>
      <c r="I43" s="1">
        <v>1309.2</v>
      </c>
      <c r="J43" s="1">
        <v>2279.3000000000002</v>
      </c>
      <c r="K43" s="1"/>
      <c r="L43" s="1"/>
    </row>
    <row r="44" spans="1:12" x14ac:dyDescent="0.3">
      <c r="A44" s="1" t="s">
        <v>2</v>
      </c>
      <c r="B44" s="1" t="s">
        <v>1862</v>
      </c>
      <c r="C44" s="1">
        <v>877</v>
      </c>
      <c r="D44" s="1">
        <v>882.4</v>
      </c>
      <c r="E44" s="1">
        <v>883.2</v>
      </c>
      <c r="F44" s="1">
        <v>883.7</v>
      </c>
      <c r="G44" s="1">
        <v>892.8</v>
      </c>
      <c r="H44" s="1">
        <v>967.5</v>
      </c>
      <c r="I44" s="1">
        <v>1111.3</v>
      </c>
      <c r="J44" s="1">
        <v>0</v>
      </c>
      <c r="K44" s="1"/>
      <c r="L44" s="1"/>
    </row>
    <row r="45" spans="1:12" x14ac:dyDescent="0.3">
      <c r="A45" s="1" t="s">
        <v>3</v>
      </c>
      <c r="B45" s="1" t="s">
        <v>1863</v>
      </c>
      <c r="C45" s="1">
        <v>1540</v>
      </c>
      <c r="D45" s="1">
        <v>1656.5</v>
      </c>
      <c r="E45" s="1">
        <v>1637</v>
      </c>
      <c r="F45" s="1">
        <v>1637</v>
      </c>
      <c r="G45" s="1">
        <v>1637</v>
      </c>
      <c r="H45" s="1">
        <v>1637</v>
      </c>
      <c r="I45" s="1">
        <v>1637</v>
      </c>
      <c r="J45" s="1">
        <v>1637</v>
      </c>
      <c r="K45" s="1"/>
      <c r="L45" s="1"/>
    </row>
    <row r="46" spans="1:12" x14ac:dyDescent="0.3">
      <c r="A46" s="1" t="s">
        <v>36</v>
      </c>
      <c r="B46" s="1" t="s">
        <v>1864</v>
      </c>
      <c r="C46" s="1">
        <v>2062</v>
      </c>
      <c r="D46" s="1">
        <v>1637</v>
      </c>
      <c r="E46" s="1">
        <v>1637</v>
      </c>
      <c r="F46" s="1">
        <v>1637</v>
      </c>
      <c r="G46" s="1">
        <v>1637</v>
      </c>
      <c r="H46" s="1">
        <v>1637</v>
      </c>
      <c r="I46" s="1">
        <v>1637</v>
      </c>
      <c r="J46" s="1">
        <v>1637</v>
      </c>
      <c r="K46" s="1"/>
      <c r="L46" s="1"/>
    </row>
    <row r="47" spans="1:12" x14ac:dyDescent="0.3">
      <c r="A47" s="1" t="s">
        <v>5</v>
      </c>
      <c r="B47" s="1" t="s">
        <v>1865</v>
      </c>
      <c r="C47" s="1">
        <v>122</v>
      </c>
      <c r="D47" s="1">
        <v>170.2</v>
      </c>
      <c r="E47" s="1">
        <v>173.2</v>
      </c>
      <c r="F47" s="1">
        <v>181.6</v>
      </c>
      <c r="G47" s="1">
        <v>0</v>
      </c>
      <c r="H47" s="1"/>
      <c r="I47" s="1"/>
      <c r="J47" s="1"/>
      <c r="K47" s="1"/>
      <c r="L47" s="1"/>
    </row>
    <row r="48" spans="1:12" x14ac:dyDescent="0.3">
      <c r="A48" s="1" t="s">
        <v>6</v>
      </c>
      <c r="B48" s="1" t="s">
        <v>1866</v>
      </c>
      <c r="C48" s="1">
        <v>193</v>
      </c>
      <c r="D48" s="1">
        <v>202.7</v>
      </c>
      <c r="E48" s="1">
        <v>203.8</v>
      </c>
      <c r="F48" s="1">
        <v>211.6</v>
      </c>
      <c r="G48" s="1">
        <v>273.10000000000002</v>
      </c>
      <c r="H48" s="1">
        <v>0</v>
      </c>
      <c r="I48" s="1"/>
      <c r="J48" s="1"/>
      <c r="K48" s="1"/>
      <c r="L48" s="1"/>
    </row>
    <row r="49" spans="1:12" x14ac:dyDescent="0.3">
      <c r="A49" s="1" t="s">
        <v>40</v>
      </c>
      <c r="B49" s="1" t="s">
        <v>1867</v>
      </c>
      <c r="C49" s="1">
        <v>580</v>
      </c>
      <c r="D49" s="1">
        <v>665.3</v>
      </c>
      <c r="E49" s="1">
        <v>669.2</v>
      </c>
      <c r="F49" s="1">
        <v>694.6</v>
      </c>
      <c r="G49" s="1">
        <v>739.1</v>
      </c>
      <c r="H49" s="1">
        <v>800.9</v>
      </c>
      <c r="I49" s="1">
        <v>0</v>
      </c>
      <c r="J49" s="1"/>
      <c r="K49" s="1"/>
      <c r="L49" s="1"/>
    </row>
    <row r="50" spans="1:12" x14ac:dyDescent="0.3">
      <c r="A50" s="104" t="s">
        <v>83</v>
      </c>
      <c r="B50" s="1" t="s">
        <v>1868</v>
      </c>
      <c r="C50" s="1">
        <v>51</v>
      </c>
      <c r="D50" s="1">
        <v>82.3</v>
      </c>
      <c r="E50" s="1">
        <v>83.1</v>
      </c>
      <c r="F50" s="1">
        <v>0</v>
      </c>
      <c r="G50" s="1"/>
      <c r="H50" s="1"/>
      <c r="I50" s="1"/>
      <c r="J50" s="1"/>
      <c r="K50" s="1"/>
      <c r="L50" s="1"/>
    </row>
    <row r="51" spans="1:12" x14ac:dyDescent="0.3">
      <c r="A51" s="107" t="s">
        <v>1870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x14ac:dyDescent="0.3">
      <c r="A52" s="1" t="s">
        <v>20</v>
      </c>
      <c r="B52" s="1" t="s">
        <v>21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26</v>
      </c>
      <c r="H52" s="1" t="s">
        <v>27</v>
      </c>
      <c r="I52" s="1" t="s">
        <v>28</v>
      </c>
      <c r="J52" s="1"/>
      <c r="K52" s="1"/>
      <c r="L52" s="1"/>
    </row>
    <row r="53" spans="1:12" x14ac:dyDescent="0.3">
      <c r="A53" s="1" t="s">
        <v>2</v>
      </c>
      <c r="B53" s="1" t="s">
        <v>1871</v>
      </c>
      <c r="C53" s="1">
        <v>2119</v>
      </c>
      <c r="D53" s="1">
        <v>1307</v>
      </c>
      <c r="E53" s="1">
        <v>1307</v>
      </c>
      <c r="F53" s="1">
        <v>1307</v>
      </c>
      <c r="G53" s="1">
        <v>1307</v>
      </c>
      <c r="H53" s="1">
        <v>1307</v>
      </c>
      <c r="I53" s="1">
        <v>1307</v>
      </c>
      <c r="J53" s="1"/>
      <c r="K53" s="1"/>
      <c r="L53" s="1"/>
    </row>
    <row r="54" spans="1:12" x14ac:dyDescent="0.3">
      <c r="A54" s="1" t="s">
        <v>2</v>
      </c>
      <c r="B54" s="1" t="s">
        <v>1872</v>
      </c>
      <c r="C54" s="1">
        <v>572</v>
      </c>
      <c r="D54" s="1">
        <v>1196.2</v>
      </c>
      <c r="E54" s="1">
        <v>1205</v>
      </c>
      <c r="F54" s="1">
        <v>1233.0999999999999</v>
      </c>
      <c r="G54" s="1">
        <v>1293.0999999999999</v>
      </c>
      <c r="H54" s="1">
        <v>1380</v>
      </c>
      <c r="I54" s="1">
        <v>1307</v>
      </c>
      <c r="J54" s="1"/>
      <c r="K54" s="1"/>
      <c r="L54" s="1"/>
    </row>
    <row r="55" spans="1:12" x14ac:dyDescent="0.3">
      <c r="A55" s="1" t="s">
        <v>3</v>
      </c>
      <c r="B55" s="1" t="s">
        <v>1873</v>
      </c>
      <c r="C55" s="1">
        <v>1030</v>
      </c>
      <c r="D55" s="1">
        <v>1104</v>
      </c>
      <c r="E55" s="1">
        <v>1108.9000000000001</v>
      </c>
      <c r="F55" s="1">
        <v>1122.5999999999999</v>
      </c>
      <c r="G55" s="1">
        <v>1144.9000000000001</v>
      </c>
      <c r="H55" s="1">
        <v>1303.2</v>
      </c>
      <c r="I55" s="1">
        <v>1326.9</v>
      </c>
      <c r="J55" s="1"/>
      <c r="K55" s="1"/>
      <c r="L55" s="1"/>
    </row>
    <row r="56" spans="1:12" x14ac:dyDescent="0.3">
      <c r="A56" s="1" t="s">
        <v>36</v>
      </c>
      <c r="B56" s="1" t="s">
        <v>1874</v>
      </c>
      <c r="C56" s="1">
        <v>773</v>
      </c>
      <c r="D56" s="1">
        <v>779.5</v>
      </c>
      <c r="E56" s="1">
        <v>801</v>
      </c>
      <c r="F56" s="1">
        <v>806</v>
      </c>
      <c r="G56" s="1">
        <v>812.4</v>
      </c>
      <c r="H56" s="1">
        <v>950</v>
      </c>
      <c r="I56" s="1">
        <v>952.1</v>
      </c>
      <c r="J56" s="1"/>
      <c r="K56" s="1"/>
      <c r="L56" s="1"/>
    </row>
    <row r="57" spans="1:12" x14ac:dyDescent="0.3">
      <c r="A57" s="1" t="s">
        <v>5</v>
      </c>
      <c r="B57" s="1" t="s">
        <v>1875</v>
      </c>
      <c r="C57" s="1">
        <v>506</v>
      </c>
      <c r="D57" s="1">
        <v>526.29999999999995</v>
      </c>
      <c r="E57" s="1">
        <v>531.70000000000005</v>
      </c>
      <c r="F57" s="1">
        <v>540.1</v>
      </c>
      <c r="G57" s="1">
        <v>552.6</v>
      </c>
      <c r="H57" s="1">
        <v>0</v>
      </c>
      <c r="I57" s="1"/>
      <c r="J57" s="1"/>
      <c r="K57" s="1"/>
      <c r="L57" s="1"/>
    </row>
    <row r="58" spans="1:12" x14ac:dyDescent="0.3">
      <c r="A58" s="1" t="s">
        <v>6</v>
      </c>
      <c r="B58" s="1" t="s">
        <v>1876</v>
      </c>
      <c r="C58" s="1">
        <v>104</v>
      </c>
      <c r="D58" s="1">
        <v>127</v>
      </c>
      <c r="E58" s="1">
        <v>129</v>
      </c>
      <c r="F58" s="1">
        <v>144.9</v>
      </c>
      <c r="G58" s="1">
        <v>0</v>
      </c>
      <c r="H58" s="1"/>
      <c r="I58" s="1"/>
      <c r="J58" s="1"/>
      <c r="K58" s="1"/>
      <c r="L58" s="1"/>
    </row>
    <row r="59" spans="1:12" x14ac:dyDescent="0.3">
      <c r="A59" s="103" t="s">
        <v>764</v>
      </c>
      <c r="B59" s="1" t="s">
        <v>1877</v>
      </c>
      <c r="C59" s="1">
        <v>73</v>
      </c>
      <c r="D59" s="1">
        <v>81.8</v>
      </c>
      <c r="E59" s="1">
        <v>86.6</v>
      </c>
      <c r="F59" s="1">
        <v>0</v>
      </c>
      <c r="G59" s="1"/>
      <c r="H59" s="1"/>
      <c r="I59" s="1"/>
      <c r="J59" s="1"/>
      <c r="K59" s="1"/>
      <c r="L59" s="1"/>
    </row>
    <row r="60" spans="1:12" x14ac:dyDescent="0.3">
      <c r="A60" s="104" t="s">
        <v>83</v>
      </c>
      <c r="B60" s="1" t="s">
        <v>1878</v>
      </c>
      <c r="C60" s="1">
        <v>50</v>
      </c>
      <c r="D60" s="1">
        <v>58.8</v>
      </c>
      <c r="E60" s="1">
        <v>0</v>
      </c>
      <c r="F60" s="1"/>
      <c r="G60" s="1"/>
      <c r="H60" s="1"/>
      <c r="I60" s="1"/>
      <c r="J60" s="1"/>
      <c r="K60" s="1"/>
      <c r="L60" s="1"/>
    </row>
    <row r="61" spans="1:12" x14ac:dyDescent="0.3">
      <c r="A61" s="107" t="s">
        <v>1885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1:12" x14ac:dyDescent="0.3">
      <c r="A62" s="1" t="s">
        <v>20</v>
      </c>
      <c r="B62" s="1" t="s">
        <v>21</v>
      </c>
      <c r="C62" s="1" t="s">
        <v>22</v>
      </c>
      <c r="D62" s="1" t="s">
        <v>23</v>
      </c>
      <c r="E62" s="1" t="s">
        <v>24</v>
      </c>
      <c r="F62" s="1" t="s">
        <v>25</v>
      </c>
      <c r="G62" s="1" t="s">
        <v>26</v>
      </c>
      <c r="H62" s="1" t="s">
        <v>27</v>
      </c>
      <c r="I62" s="1" t="s">
        <v>28</v>
      </c>
      <c r="J62" s="1"/>
      <c r="K62" s="1"/>
      <c r="L62" s="1"/>
    </row>
    <row r="63" spans="1:12" x14ac:dyDescent="0.3">
      <c r="A63" s="1" t="s">
        <v>2</v>
      </c>
      <c r="B63" s="1" t="s">
        <v>1047</v>
      </c>
      <c r="C63" s="1">
        <v>1705</v>
      </c>
      <c r="D63" s="1">
        <v>1360</v>
      </c>
      <c r="E63" s="1">
        <v>1360</v>
      </c>
      <c r="F63" s="1">
        <v>1360</v>
      </c>
      <c r="G63" s="1">
        <v>1360</v>
      </c>
      <c r="H63" s="1">
        <v>1360</v>
      </c>
      <c r="I63" s="1">
        <v>1360</v>
      </c>
      <c r="J63" s="1"/>
      <c r="K63" s="1"/>
      <c r="L63" s="1"/>
    </row>
    <row r="64" spans="1:12" x14ac:dyDescent="0.3">
      <c r="A64" s="1" t="s">
        <v>2</v>
      </c>
      <c r="B64" s="1" t="s">
        <v>1879</v>
      </c>
      <c r="C64" s="1">
        <v>790</v>
      </c>
      <c r="D64" s="1">
        <v>1067.4000000000001</v>
      </c>
      <c r="E64" s="1">
        <v>1069.8</v>
      </c>
      <c r="F64" s="1">
        <v>1074.3</v>
      </c>
      <c r="G64" s="1">
        <v>1179.9000000000001</v>
      </c>
      <c r="H64" s="1">
        <v>1254</v>
      </c>
      <c r="I64" s="1">
        <v>1393.7</v>
      </c>
      <c r="J64" s="1"/>
      <c r="K64" s="1"/>
      <c r="L64" s="1"/>
    </row>
    <row r="65" spans="1:12" x14ac:dyDescent="0.3">
      <c r="A65" s="1" t="s">
        <v>3</v>
      </c>
      <c r="B65" s="1" t="s">
        <v>1880</v>
      </c>
      <c r="C65" s="1">
        <v>1425</v>
      </c>
      <c r="D65" s="1">
        <v>1360</v>
      </c>
      <c r="E65" s="1">
        <v>1360</v>
      </c>
      <c r="F65" s="1">
        <v>1360</v>
      </c>
      <c r="G65" s="1">
        <v>1360</v>
      </c>
      <c r="H65" s="1">
        <v>1360</v>
      </c>
      <c r="I65" s="1">
        <v>1360</v>
      </c>
      <c r="J65" s="1"/>
      <c r="K65" s="1"/>
      <c r="L65" s="1"/>
    </row>
    <row r="66" spans="1:12" x14ac:dyDescent="0.3">
      <c r="A66" s="1" t="s">
        <v>3</v>
      </c>
      <c r="B66" s="1" t="s">
        <v>1881</v>
      </c>
      <c r="C66" s="1">
        <v>376</v>
      </c>
      <c r="D66" s="1">
        <v>392</v>
      </c>
      <c r="E66" s="1">
        <v>441.4</v>
      </c>
      <c r="F66" s="1">
        <v>468</v>
      </c>
      <c r="G66" s="1">
        <v>514.20000000000005</v>
      </c>
      <c r="H66" s="1">
        <v>0</v>
      </c>
      <c r="I66" s="1"/>
      <c r="J66" s="1"/>
      <c r="K66" s="1"/>
      <c r="L66" s="1"/>
    </row>
    <row r="67" spans="1:12" x14ac:dyDescent="0.3">
      <c r="A67" s="1" t="s">
        <v>36</v>
      </c>
      <c r="B67" s="1" t="s">
        <v>1882</v>
      </c>
      <c r="C67" s="1">
        <v>825</v>
      </c>
      <c r="D67" s="1">
        <v>832.1</v>
      </c>
      <c r="E67" s="1">
        <v>835.7</v>
      </c>
      <c r="F67" s="1">
        <v>862.8</v>
      </c>
      <c r="G67" s="1">
        <v>888.6</v>
      </c>
      <c r="H67" s="1">
        <v>988.5</v>
      </c>
      <c r="I67" s="1">
        <v>0</v>
      </c>
      <c r="J67" s="1"/>
      <c r="K67" s="1"/>
      <c r="L67" s="1"/>
    </row>
    <row r="68" spans="1:12" x14ac:dyDescent="0.3">
      <c r="A68" s="1" t="s">
        <v>5</v>
      </c>
      <c r="B68" s="1" t="s">
        <v>1883</v>
      </c>
      <c r="C68" s="1">
        <v>98</v>
      </c>
      <c r="D68" s="1">
        <v>101</v>
      </c>
      <c r="E68" s="1">
        <v>101.8</v>
      </c>
      <c r="F68" s="1">
        <v>0</v>
      </c>
      <c r="G68" s="1"/>
      <c r="H68" s="1"/>
      <c r="I68" s="1"/>
      <c r="J68" s="1"/>
      <c r="K68" s="1"/>
      <c r="L68" s="1"/>
    </row>
    <row r="69" spans="1:12" x14ac:dyDescent="0.3">
      <c r="A69" s="1" t="s">
        <v>6</v>
      </c>
      <c r="B69" s="1" t="s">
        <v>1884</v>
      </c>
      <c r="C69" s="1">
        <v>220</v>
      </c>
      <c r="D69" s="1">
        <v>241.2</v>
      </c>
      <c r="E69" s="1">
        <v>243.7</v>
      </c>
      <c r="F69" s="1">
        <v>264.39999999999998</v>
      </c>
      <c r="G69" s="1">
        <v>0</v>
      </c>
      <c r="H69" s="1"/>
      <c r="I69" s="1"/>
      <c r="J69" s="1"/>
      <c r="K69" s="1"/>
      <c r="L69" s="1"/>
    </row>
    <row r="70" spans="1:12" x14ac:dyDescent="0.3">
      <c r="A70" s="107" t="s">
        <v>1886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1:12" x14ac:dyDescent="0.3">
      <c r="A71" s="1" t="s">
        <v>20</v>
      </c>
      <c r="B71" s="1" t="s">
        <v>21</v>
      </c>
      <c r="C71" s="1" t="s">
        <v>22</v>
      </c>
      <c r="D71" s="1" t="s">
        <v>23</v>
      </c>
      <c r="E71" s="1" t="s">
        <v>24</v>
      </c>
      <c r="F71" s="1" t="s">
        <v>25</v>
      </c>
      <c r="G71" s="1" t="s">
        <v>26</v>
      </c>
      <c r="H71" s="1" t="s">
        <v>27</v>
      </c>
      <c r="I71" s="1" t="s">
        <v>28</v>
      </c>
      <c r="J71" s="1"/>
      <c r="K71" s="1"/>
      <c r="L71" s="1"/>
    </row>
    <row r="72" spans="1:12" x14ac:dyDescent="0.3">
      <c r="A72" s="1" t="s">
        <v>2</v>
      </c>
      <c r="B72" s="1" t="s">
        <v>1887</v>
      </c>
      <c r="C72" s="1">
        <v>1374</v>
      </c>
      <c r="D72" s="1">
        <v>1389</v>
      </c>
      <c r="E72" s="1">
        <v>1398</v>
      </c>
      <c r="F72" s="1">
        <v>1452</v>
      </c>
      <c r="G72" s="1">
        <v>1488</v>
      </c>
      <c r="H72" s="1">
        <v>1519.2</v>
      </c>
      <c r="I72" s="1">
        <v>1617.7</v>
      </c>
      <c r="J72" s="1"/>
      <c r="K72" s="1"/>
      <c r="L72" s="1"/>
    </row>
    <row r="73" spans="1:12" x14ac:dyDescent="0.3">
      <c r="A73" s="1" t="s">
        <v>2</v>
      </c>
      <c r="B73" s="1" t="s">
        <v>1888</v>
      </c>
      <c r="C73" s="1">
        <v>1243</v>
      </c>
      <c r="D73" s="1">
        <v>1249</v>
      </c>
      <c r="E73" s="1">
        <v>1261</v>
      </c>
      <c r="F73" s="1">
        <v>1351</v>
      </c>
      <c r="G73" s="1">
        <v>1390</v>
      </c>
      <c r="H73" s="1">
        <v>1419.7</v>
      </c>
      <c r="I73" s="1">
        <v>1481.7</v>
      </c>
      <c r="J73" s="1"/>
      <c r="K73" s="1"/>
      <c r="L73" s="1"/>
    </row>
    <row r="74" spans="1:12" x14ac:dyDescent="0.3">
      <c r="A74" s="1" t="s">
        <v>3</v>
      </c>
      <c r="B74" s="1" t="s">
        <v>1889</v>
      </c>
      <c r="C74" s="1">
        <v>1163</v>
      </c>
      <c r="D74" s="1">
        <v>1173</v>
      </c>
      <c r="E74" s="1">
        <v>1198</v>
      </c>
      <c r="F74" s="1">
        <v>1229</v>
      </c>
      <c r="G74" s="1">
        <v>1873</v>
      </c>
      <c r="H74" s="1">
        <v>1550</v>
      </c>
      <c r="I74" s="1">
        <v>1550</v>
      </c>
      <c r="J74" s="1"/>
      <c r="K74" s="1"/>
      <c r="L74" s="1"/>
    </row>
    <row r="75" spans="1:12" x14ac:dyDescent="0.3">
      <c r="A75" s="1" t="s">
        <v>3</v>
      </c>
      <c r="B75" s="1" t="s">
        <v>1890</v>
      </c>
      <c r="C75" s="1">
        <v>795</v>
      </c>
      <c r="D75" s="1">
        <v>799</v>
      </c>
      <c r="E75" s="1">
        <v>827</v>
      </c>
      <c r="F75" s="1">
        <v>854</v>
      </c>
      <c r="G75" s="1">
        <v>0</v>
      </c>
      <c r="H75" s="1"/>
      <c r="I75" s="1"/>
      <c r="J75" s="1"/>
      <c r="K75" s="1"/>
      <c r="L75" s="1"/>
    </row>
    <row r="76" spans="1:12" x14ac:dyDescent="0.3">
      <c r="A76" s="1" t="s">
        <v>36</v>
      </c>
      <c r="B76" s="1" t="s">
        <v>1891</v>
      </c>
      <c r="C76" s="1">
        <v>1163</v>
      </c>
      <c r="D76" s="1">
        <v>1165</v>
      </c>
      <c r="E76" s="1">
        <v>1188</v>
      </c>
      <c r="F76" s="1">
        <v>1209</v>
      </c>
      <c r="G76" s="1">
        <v>1258</v>
      </c>
      <c r="H76" s="1">
        <v>1319</v>
      </c>
      <c r="I76" s="1">
        <v>0</v>
      </c>
      <c r="J76" s="1"/>
      <c r="K76" s="1"/>
      <c r="L76" s="1"/>
    </row>
    <row r="77" spans="1:12" x14ac:dyDescent="0.3">
      <c r="A77" s="1" t="s">
        <v>5</v>
      </c>
      <c r="B77" s="1" t="s">
        <v>1892</v>
      </c>
      <c r="C77" s="1">
        <v>153</v>
      </c>
      <c r="D77" s="1">
        <v>157</v>
      </c>
      <c r="E77" s="1">
        <v>0</v>
      </c>
      <c r="F77" s="1"/>
      <c r="G77" s="1"/>
      <c r="H77" s="1"/>
      <c r="I77" s="1"/>
      <c r="J77" s="1"/>
      <c r="K77" s="1"/>
      <c r="L77" s="1"/>
    </row>
    <row r="78" spans="1:12" x14ac:dyDescent="0.3">
      <c r="A78" s="1" t="s">
        <v>6</v>
      </c>
      <c r="B78" s="1" t="s">
        <v>1893</v>
      </c>
      <c r="C78" s="1">
        <v>239</v>
      </c>
      <c r="D78" s="1">
        <v>254</v>
      </c>
      <c r="E78" s="1">
        <v>294</v>
      </c>
      <c r="F78" s="1">
        <v>0</v>
      </c>
      <c r="G78" s="1"/>
      <c r="H78" s="1"/>
      <c r="I78" s="1"/>
      <c r="J78" s="1"/>
      <c r="K78" s="1"/>
      <c r="L78" s="1"/>
    </row>
    <row r="79" spans="1:12" x14ac:dyDescent="0.3">
      <c r="A79" s="103" t="s">
        <v>764</v>
      </c>
      <c r="B79" s="1" t="s">
        <v>1894</v>
      </c>
      <c r="C79" s="1">
        <v>69</v>
      </c>
      <c r="D79" s="1">
        <v>0</v>
      </c>
      <c r="E79" s="1"/>
      <c r="F79" s="1"/>
      <c r="G79" s="1"/>
      <c r="H79" s="1"/>
      <c r="I79" s="1"/>
      <c r="J79" s="1"/>
      <c r="K79" s="1"/>
      <c r="L79" s="1"/>
    </row>
    <row r="80" spans="1:12" x14ac:dyDescent="0.3">
      <c r="A80" s="107" t="s">
        <v>1895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1:12" x14ac:dyDescent="0.3">
      <c r="A81" s="1" t="s">
        <v>20</v>
      </c>
      <c r="B81" s="1" t="s">
        <v>21</v>
      </c>
      <c r="C81" s="1" t="s">
        <v>22</v>
      </c>
      <c r="D81" s="1" t="s">
        <v>23</v>
      </c>
      <c r="E81" s="1" t="s">
        <v>24</v>
      </c>
      <c r="F81" s="1" t="s">
        <v>25</v>
      </c>
      <c r="G81" s="1" t="s">
        <v>26</v>
      </c>
      <c r="H81" s="1" t="s">
        <v>27</v>
      </c>
      <c r="I81" s="1" t="s">
        <v>28</v>
      </c>
      <c r="J81" s="1"/>
      <c r="K81" s="1"/>
      <c r="L81" s="1"/>
    </row>
    <row r="82" spans="1:12" x14ac:dyDescent="0.3">
      <c r="A82" s="1" t="s">
        <v>2</v>
      </c>
      <c r="B82" s="1" t="s">
        <v>1896</v>
      </c>
      <c r="C82" s="1">
        <v>1298</v>
      </c>
      <c r="D82" s="1">
        <v>1319.4</v>
      </c>
      <c r="E82" s="1">
        <v>1322.4</v>
      </c>
      <c r="F82" s="1">
        <v>1370.4</v>
      </c>
      <c r="G82" s="1">
        <v>1373.1</v>
      </c>
      <c r="H82" s="1">
        <v>1427.1</v>
      </c>
      <c r="I82" s="1">
        <v>2388.5</v>
      </c>
      <c r="J82" s="1"/>
      <c r="K82" s="1"/>
      <c r="L82" s="1"/>
    </row>
    <row r="83" spans="1:12" x14ac:dyDescent="0.3">
      <c r="A83" s="1" t="s">
        <v>2</v>
      </c>
      <c r="B83" s="1" t="s">
        <v>1897</v>
      </c>
      <c r="C83" s="1">
        <v>900</v>
      </c>
      <c r="D83" s="1">
        <v>914.1</v>
      </c>
      <c r="E83" s="1">
        <v>917.1</v>
      </c>
      <c r="F83" s="1">
        <v>986.1</v>
      </c>
      <c r="G83" s="1">
        <v>988.4</v>
      </c>
      <c r="H83" s="1">
        <v>1065.0999999999999</v>
      </c>
      <c r="I83" s="1">
        <v>0</v>
      </c>
      <c r="J83" s="1"/>
      <c r="K83" s="1"/>
      <c r="L83" s="1"/>
    </row>
    <row r="84" spans="1:12" x14ac:dyDescent="0.3">
      <c r="A84" s="1" t="s">
        <v>3</v>
      </c>
      <c r="B84" s="1" t="s">
        <v>1898</v>
      </c>
      <c r="C84" s="1">
        <v>1315</v>
      </c>
      <c r="D84" s="1">
        <v>1529.1</v>
      </c>
      <c r="E84" s="1">
        <v>1571.4</v>
      </c>
      <c r="F84" s="1">
        <v>1612</v>
      </c>
      <c r="G84" s="1">
        <v>1586</v>
      </c>
      <c r="H84" s="1">
        <v>1586</v>
      </c>
      <c r="I84" s="1">
        <v>1586</v>
      </c>
      <c r="J84" s="1"/>
      <c r="K84" s="1"/>
      <c r="L84" s="1"/>
    </row>
    <row r="85" spans="1:12" x14ac:dyDescent="0.3">
      <c r="A85" s="1" t="s">
        <v>36</v>
      </c>
      <c r="B85" s="1" t="s">
        <v>1899</v>
      </c>
      <c r="C85" s="1">
        <v>2363</v>
      </c>
      <c r="D85" s="1">
        <v>1586</v>
      </c>
      <c r="E85" s="1">
        <v>1586</v>
      </c>
      <c r="F85" s="1">
        <v>1586</v>
      </c>
      <c r="G85" s="1">
        <v>1586</v>
      </c>
      <c r="H85" s="1">
        <v>1586</v>
      </c>
      <c r="I85" s="1">
        <v>1586</v>
      </c>
      <c r="J85" s="1"/>
      <c r="K85" s="1"/>
      <c r="L85" s="1"/>
    </row>
    <row r="86" spans="1:12" x14ac:dyDescent="0.3">
      <c r="A86" s="1" t="s">
        <v>5</v>
      </c>
      <c r="B86" s="1" t="s">
        <v>1900</v>
      </c>
      <c r="C86" s="1">
        <v>223</v>
      </c>
      <c r="D86" s="1">
        <v>374.3</v>
      </c>
      <c r="E86" s="1">
        <v>396.7</v>
      </c>
      <c r="F86" s="1">
        <v>446.9</v>
      </c>
      <c r="G86" s="1">
        <v>457.6</v>
      </c>
      <c r="H86" s="1">
        <v>0</v>
      </c>
      <c r="I86" s="1"/>
      <c r="J86" s="1"/>
      <c r="K86" s="1"/>
      <c r="L86" s="1"/>
    </row>
    <row r="87" spans="1:12" x14ac:dyDescent="0.3">
      <c r="A87" s="1" t="s">
        <v>6</v>
      </c>
      <c r="B87" s="1" t="s">
        <v>1901</v>
      </c>
      <c r="C87" s="1">
        <v>194</v>
      </c>
      <c r="D87" s="1">
        <v>216</v>
      </c>
      <c r="E87" s="1">
        <v>229.3</v>
      </c>
      <c r="F87" s="1">
        <v>0</v>
      </c>
      <c r="G87" s="1"/>
      <c r="H87" s="1"/>
      <c r="I87" s="1"/>
      <c r="J87" s="1"/>
      <c r="K87" s="1"/>
      <c r="L87" s="1"/>
    </row>
    <row r="88" spans="1:12" x14ac:dyDescent="0.3">
      <c r="A88" s="104" t="s">
        <v>83</v>
      </c>
      <c r="B88" s="1" t="s">
        <v>1902</v>
      </c>
      <c r="C88" s="1">
        <v>49</v>
      </c>
      <c r="D88" s="1">
        <v>139.80000000000001</v>
      </c>
      <c r="E88" s="1">
        <v>0</v>
      </c>
      <c r="F88" s="1"/>
      <c r="G88" s="1"/>
      <c r="H88" s="1"/>
      <c r="I88" s="1"/>
      <c r="J88" s="1"/>
      <c r="K88" s="1"/>
      <c r="L88" s="1"/>
    </row>
    <row r="89" spans="1:12" x14ac:dyDescent="0.3">
      <c r="A89" s="107" t="s">
        <v>1903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x14ac:dyDescent="0.3">
      <c r="A90" s="1" t="s">
        <v>20</v>
      </c>
      <c r="B90" s="1" t="s">
        <v>21</v>
      </c>
      <c r="C90" s="1" t="s">
        <v>22</v>
      </c>
      <c r="D90" s="1" t="s">
        <v>23</v>
      </c>
      <c r="E90" s="1" t="s">
        <v>24</v>
      </c>
      <c r="F90" s="1" t="s">
        <v>25</v>
      </c>
      <c r="G90" s="1" t="s">
        <v>26</v>
      </c>
      <c r="H90" s="1" t="s">
        <v>27</v>
      </c>
      <c r="I90" s="1" t="s">
        <v>28</v>
      </c>
      <c r="J90" s="1"/>
      <c r="K90" s="1"/>
      <c r="L90" s="1"/>
    </row>
    <row r="91" spans="1:12" x14ac:dyDescent="0.3">
      <c r="A91" s="1" t="s">
        <v>2</v>
      </c>
      <c r="B91" s="1" t="s">
        <v>1904</v>
      </c>
      <c r="C91" s="1">
        <v>1374</v>
      </c>
      <c r="D91" s="1">
        <v>1268</v>
      </c>
      <c r="E91" s="1">
        <v>1268</v>
      </c>
      <c r="F91" s="1">
        <v>1268</v>
      </c>
      <c r="G91" s="1">
        <v>1268</v>
      </c>
      <c r="H91" s="1">
        <v>1268</v>
      </c>
      <c r="I91" s="1">
        <v>1268</v>
      </c>
      <c r="J91" s="1"/>
      <c r="K91" s="1"/>
      <c r="L91" s="1"/>
    </row>
    <row r="92" spans="1:12" x14ac:dyDescent="0.3">
      <c r="A92" s="1" t="s">
        <v>2</v>
      </c>
      <c r="B92" s="1" t="s">
        <v>1905</v>
      </c>
      <c r="C92" s="1">
        <v>773</v>
      </c>
      <c r="D92" s="1">
        <v>856.6</v>
      </c>
      <c r="E92" s="1">
        <v>862</v>
      </c>
      <c r="F92" s="1">
        <v>867.3</v>
      </c>
      <c r="G92" s="1">
        <v>873.1</v>
      </c>
      <c r="H92" s="1">
        <v>901.9</v>
      </c>
      <c r="I92" s="1">
        <v>1101.2</v>
      </c>
      <c r="J92" s="1"/>
      <c r="K92" s="1"/>
      <c r="L92" s="1"/>
    </row>
    <row r="93" spans="1:12" x14ac:dyDescent="0.3">
      <c r="A93" s="1" t="s">
        <v>3</v>
      </c>
      <c r="B93" s="1" t="s">
        <v>1906</v>
      </c>
      <c r="C93" s="1">
        <v>1314</v>
      </c>
      <c r="D93" s="1">
        <v>1268</v>
      </c>
      <c r="E93" s="1">
        <v>1268</v>
      </c>
      <c r="F93" s="1">
        <v>1268</v>
      </c>
      <c r="G93" s="1">
        <v>1268</v>
      </c>
      <c r="H93" s="1">
        <v>1268</v>
      </c>
      <c r="I93" s="1">
        <v>1268</v>
      </c>
      <c r="J93" s="1"/>
      <c r="K93" s="1"/>
      <c r="L93" s="1"/>
    </row>
    <row r="94" spans="1:12" x14ac:dyDescent="0.3">
      <c r="A94" s="1" t="s">
        <v>36</v>
      </c>
      <c r="B94" s="1" t="s">
        <v>1907</v>
      </c>
      <c r="C94" s="1">
        <v>911</v>
      </c>
      <c r="D94" s="1">
        <v>912.2</v>
      </c>
      <c r="E94" s="1">
        <v>920.3</v>
      </c>
      <c r="F94" s="1">
        <v>939.4</v>
      </c>
      <c r="G94" s="1">
        <v>981.3</v>
      </c>
      <c r="H94" s="1">
        <v>1030.5</v>
      </c>
      <c r="I94" s="1">
        <v>1078.2</v>
      </c>
      <c r="J94" s="1"/>
      <c r="K94" s="1"/>
      <c r="L94" s="1"/>
    </row>
    <row r="95" spans="1:12" x14ac:dyDescent="0.3">
      <c r="A95" s="1" t="s">
        <v>5</v>
      </c>
      <c r="B95" s="1" t="s">
        <v>1908</v>
      </c>
      <c r="C95" s="1">
        <v>109</v>
      </c>
      <c r="D95" s="1">
        <v>110.5</v>
      </c>
      <c r="E95" s="1">
        <v>116.9</v>
      </c>
      <c r="F95" s="1">
        <v>122</v>
      </c>
      <c r="G95" s="1">
        <v>0</v>
      </c>
      <c r="H95" s="1"/>
      <c r="I95" s="1"/>
      <c r="J95" s="1"/>
      <c r="K95" s="1"/>
      <c r="L95" s="1"/>
    </row>
    <row r="96" spans="1:12" x14ac:dyDescent="0.3">
      <c r="A96" s="1" t="s">
        <v>6</v>
      </c>
      <c r="B96" s="1" t="s">
        <v>1909</v>
      </c>
      <c r="C96" s="1">
        <v>366</v>
      </c>
      <c r="D96" s="1">
        <v>377.6</v>
      </c>
      <c r="E96" s="1">
        <v>384.2</v>
      </c>
      <c r="F96" s="1">
        <v>392.4</v>
      </c>
      <c r="G96" s="1">
        <v>418.2</v>
      </c>
      <c r="H96" s="1">
        <v>463.5</v>
      </c>
      <c r="I96" s="1">
        <v>0</v>
      </c>
      <c r="J96" s="1"/>
      <c r="K96" s="1"/>
      <c r="L96" s="1"/>
    </row>
    <row r="97" spans="1:12" x14ac:dyDescent="0.3">
      <c r="A97" s="104" t="s">
        <v>83</v>
      </c>
      <c r="B97" s="1" t="s">
        <v>1910</v>
      </c>
      <c r="C97" s="1">
        <v>55</v>
      </c>
      <c r="D97" s="1">
        <v>55.4</v>
      </c>
      <c r="E97" s="1">
        <v>56.4</v>
      </c>
      <c r="F97" s="1">
        <v>0</v>
      </c>
      <c r="G97" s="1"/>
      <c r="H97" s="1"/>
      <c r="I97" s="1"/>
      <c r="J97" s="1"/>
      <c r="K97" s="1"/>
      <c r="L97" s="1"/>
    </row>
    <row r="98" spans="1:12" x14ac:dyDescent="0.3">
      <c r="A98" s="1" t="s">
        <v>40</v>
      </c>
      <c r="B98" s="1" t="s">
        <v>1911</v>
      </c>
      <c r="C98" s="1">
        <v>166</v>
      </c>
      <c r="D98" s="1">
        <v>166.9</v>
      </c>
      <c r="E98" s="1">
        <v>171.7</v>
      </c>
      <c r="F98" s="1">
        <v>179</v>
      </c>
      <c r="G98" s="1">
        <v>193.2</v>
      </c>
      <c r="H98" s="1">
        <v>0</v>
      </c>
      <c r="I98" s="1"/>
      <c r="J98" s="1"/>
      <c r="K98" s="1"/>
      <c r="L98" s="1"/>
    </row>
    <row r="99" spans="1:12" x14ac:dyDescent="0.3">
      <c r="A99" s="107" t="s">
        <v>1912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1:12" x14ac:dyDescent="0.3">
      <c r="A100" s="1" t="s">
        <v>20</v>
      </c>
      <c r="B100" s="1" t="s">
        <v>21</v>
      </c>
      <c r="C100" s="1" t="s">
        <v>22</v>
      </c>
      <c r="D100" s="1" t="s">
        <v>23</v>
      </c>
      <c r="E100" s="1" t="s">
        <v>24</v>
      </c>
      <c r="F100" s="1" t="s">
        <v>25</v>
      </c>
      <c r="G100" s="1" t="s">
        <v>26</v>
      </c>
      <c r="H100" s="1"/>
      <c r="I100" s="1"/>
      <c r="J100" s="1"/>
      <c r="K100" s="1"/>
      <c r="L100" s="1"/>
    </row>
    <row r="101" spans="1:12" x14ac:dyDescent="0.3">
      <c r="A101" s="1" t="s">
        <v>2</v>
      </c>
      <c r="B101" s="1" t="s">
        <v>1913</v>
      </c>
      <c r="C101" s="1">
        <v>1803</v>
      </c>
      <c r="D101" s="1">
        <v>1452</v>
      </c>
      <c r="E101" s="1">
        <v>1452</v>
      </c>
      <c r="F101" s="1">
        <v>1452</v>
      </c>
      <c r="G101" s="1">
        <v>1452</v>
      </c>
      <c r="H101" s="1"/>
      <c r="I101" s="1"/>
      <c r="J101" s="1"/>
      <c r="K101" s="1"/>
      <c r="L101" s="1"/>
    </row>
    <row r="102" spans="1:12" x14ac:dyDescent="0.3">
      <c r="A102" s="1" t="s">
        <v>3</v>
      </c>
      <c r="B102" s="1" t="s">
        <v>1914</v>
      </c>
      <c r="C102" s="1">
        <v>1142</v>
      </c>
      <c r="D102" s="1">
        <v>1220.5</v>
      </c>
      <c r="E102" s="1">
        <v>1333.4</v>
      </c>
      <c r="F102" s="1">
        <v>1342.5</v>
      </c>
      <c r="G102" s="1">
        <v>1522.3</v>
      </c>
      <c r="H102" s="1"/>
      <c r="I102" s="1"/>
      <c r="J102" s="1"/>
      <c r="K102" s="1"/>
      <c r="L102" s="1"/>
    </row>
    <row r="103" spans="1:12" x14ac:dyDescent="0.3">
      <c r="A103" s="1" t="s">
        <v>36</v>
      </c>
      <c r="B103" s="1" t="s">
        <v>1915</v>
      </c>
      <c r="C103" s="1">
        <v>854</v>
      </c>
      <c r="D103" s="1">
        <v>860.6</v>
      </c>
      <c r="E103" s="1">
        <v>950.1</v>
      </c>
      <c r="F103" s="1">
        <v>976.2</v>
      </c>
      <c r="G103" s="1">
        <v>1008.6</v>
      </c>
      <c r="H103" s="1"/>
      <c r="I103" s="1"/>
      <c r="J103" s="1"/>
      <c r="K103" s="1"/>
      <c r="L103" s="1"/>
    </row>
    <row r="104" spans="1:12" x14ac:dyDescent="0.3">
      <c r="A104" s="1" t="s">
        <v>5</v>
      </c>
      <c r="B104" s="1" t="s">
        <v>1916</v>
      </c>
      <c r="C104" s="1">
        <v>1798</v>
      </c>
      <c r="D104" s="1">
        <v>1452</v>
      </c>
      <c r="E104" s="1">
        <v>1452</v>
      </c>
      <c r="F104" s="1">
        <v>1452</v>
      </c>
      <c r="G104" s="1">
        <v>1452</v>
      </c>
      <c r="H104" s="1"/>
      <c r="I104" s="1"/>
      <c r="J104" s="1"/>
      <c r="K104" s="1"/>
      <c r="L104" s="1"/>
    </row>
    <row r="105" spans="1:12" x14ac:dyDescent="0.3">
      <c r="A105" s="1" t="s">
        <v>6</v>
      </c>
      <c r="B105" s="1" t="s">
        <v>1917</v>
      </c>
      <c r="C105" s="1">
        <v>152</v>
      </c>
      <c r="D105" s="1">
        <v>324.3</v>
      </c>
      <c r="E105" s="1">
        <v>364.3</v>
      </c>
      <c r="F105" s="1">
        <v>382.5</v>
      </c>
      <c r="G105" s="1">
        <v>0</v>
      </c>
      <c r="H105" s="1"/>
      <c r="I105" s="1"/>
      <c r="J105" s="1"/>
      <c r="K105" s="1"/>
      <c r="L105" s="1"/>
    </row>
    <row r="106" spans="1:12" x14ac:dyDescent="0.3">
      <c r="A106" s="104" t="s">
        <v>83</v>
      </c>
      <c r="B106" s="1" t="s">
        <v>1918</v>
      </c>
      <c r="C106" s="1">
        <v>57</v>
      </c>
      <c r="D106" s="1">
        <v>64.8</v>
      </c>
      <c r="E106" s="1">
        <v>71.099999999999994</v>
      </c>
      <c r="F106" s="1">
        <v>0</v>
      </c>
      <c r="G106" s="1"/>
      <c r="H106" s="1"/>
      <c r="I106" s="1"/>
      <c r="J106" s="1"/>
      <c r="K106" s="1"/>
      <c r="L106" s="1"/>
    </row>
    <row r="107" spans="1:12" x14ac:dyDescent="0.3">
      <c r="A107" s="107" t="s">
        <v>1919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1:12" x14ac:dyDescent="0.3">
      <c r="A108" s="1" t="s">
        <v>2</v>
      </c>
      <c r="B108" s="1" t="s">
        <v>1920</v>
      </c>
      <c r="C108" s="1">
        <v>1492</v>
      </c>
      <c r="D108" s="1">
        <v>1286</v>
      </c>
      <c r="E108" s="1">
        <v>1286</v>
      </c>
      <c r="F108" s="1">
        <v>1286</v>
      </c>
      <c r="G108" s="1">
        <v>1286</v>
      </c>
      <c r="H108" s="1">
        <v>1286</v>
      </c>
      <c r="I108" s="1">
        <v>1286</v>
      </c>
      <c r="J108" s="1"/>
      <c r="K108" s="1"/>
      <c r="L108" s="1"/>
    </row>
    <row r="109" spans="1:12" x14ac:dyDescent="0.3">
      <c r="A109" s="1" t="s">
        <v>2</v>
      </c>
      <c r="B109" s="1" t="s">
        <v>1239</v>
      </c>
      <c r="C109" s="1">
        <v>538</v>
      </c>
      <c r="D109" s="1">
        <v>719.4</v>
      </c>
      <c r="E109" s="1">
        <v>720.3</v>
      </c>
      <c r="F109" s="1">
        <v>827.8</v>
      </c>
      <c r="G109" s="1">
        <v>880.7</v>
      </c>
      <c r="H109" s="1">
        <v>968.2</v>
      </c>
      <c r="I109" s="1">
        <v>0</v>
      </c>
      <c r="J109" s="1"/>
      <c r="K109" s="1"/>
      <c r="L109" s="1"/>
    </row>
    <row r="110" spans="1:12" x14ac:dyDescent="0.3">
      <c r="A110" s="1" t="s">
        <v>3</v>
      </c>
      <c r="B110" s="1" t="s">
        <v>1921</v>
      </c>
      <c r="C110" s="1">
        <v>1313</v>
      </c>
      <c r="D110" s="1">
        <v>1286</v>
      </c>
      <c r="E110" s="1">
        <v>1286</v>
      </c>
      <c r="F110" s="1">
        <v>1286</v>
      </c>
      <c r="G110" s="1">
        <v>1286</v>
      </c>
      <c r="H110" s="1">
        <v>1286</v>
      </c>
      <c r="I110" s="1">
        <v>1286</v>
      </c>
      <c r="J110" s="1"/>
      <c r="K110" s="1"/>
      <c r="L110" s="1"/>
    </row>
    <row r="111" spans="1:12" x14ac:dyDescent="0.3">
      <c r="A111" s="1" t="s">
        <v>3</v>
      </c>
      <c r="B111" s="1" t="s">
        <v>1922</v>
      </c>
      <c r="C111" s="1">
        <v>279</v>
      </c>
      <c r="D111" s="1">
        <v>281.8</v>
      </c>
      <c r="E111" s="1">
        <v>303.60000000000002</v>
      </c>
      <c r="F111" s="1">
        <v>330.1</v>
      </c>
      <c r="G111" s="1">
        <v>0</v>
      </c>
      <c r="H111" s="1"/>
      <c r="I111" s="1"/>
      <c r="J111" s="1"/>
      <c r="K111" s="1"/>
      <c r="L111" s="1"/>
    </row>
    <row r="112" spans="1:12" x14ac:dyDescent="0.3">
      <c r="A112" s="1" t="s">
        <v>36</v>
      </c>
      <c r="B112" s="1" t="s">
        <v>1923</v>
      </c>
      <c r="C112" s="1">
        <v>835</v>
      </c>
      <c r="D112" s="1">
        <v>835.8</v>
      </c>
      <c r="E112" s="1">
        <v>836.4</v>
      </c>
      <c r="F112" s="1">
        <v>846.6</v>
      </c>
      <c r="G112" s="1">
        <v>876.5</v>
      </c>
      <c r="H112" s="1">
        <v>1083.9000000000001</v>
      </c>
      <c r="I112" s="1">
        <v>1338.1</v>
      </c>
      <c r="J112" s="1"/>
      <c r="K112" s="1"/>
      <c r="L112" s="1"/>
    </row>
    <row r="113" spans="1:12" x14ac:dyDescent="0.3">
      <c r="A113" s="1" t="s">
        <v>5</v>
      </c>
      <c r="B113" s="1" t="s">
        <v>1924</v>
      </c>
      <c r="C113" s="1">
        <v>478</v>
      </c>
      <c r="D113" s="1">
        <v>482.1</v>
      </c>
      <c r="E113" s="1">
        <v>483.4</v>
      </c>
      <c r="F113" s="1">
        <v>524.1</v>
      </c>
      <c r="G113" s="1">
        <v>603.29999999999995</v>
      </c>
      <c r="H113" s="1">
        <v>0</v>
      </c>
      <c r="I113" s="1"/>
      <c r="J113" s="1"/>
      <c r="K113" s="1"/>
      <c r="L113" s="1"/>
    </row>
    <row r="114" spans="1:12" x14ac:dyDescent="0.3">
      <c r="A114" s="1" t="s">
        <v>6</v>
      </c>
      <c r="B114" s="1" t="s">
        <v>1925</v>
      </c>
      <c r="C114" s="1">
        <v>206</v>
      </c>
      <c r="D114" s="1">
        <v>216.8</v>
      </c>
      <c r="E114" s="1">
        <v>217.1</v>
      </c>
      <c r="F114" s="1">
        <v>0</v>
      </c>
      <c r="G114" s="1"/>
      <c r="H114" s="1"/>
      <c r="I114" s="1"/>
      <c r="J114" s="1"/>
      <c r="K114" s="1"/>
      <c r="L114" s="1"/>
    </row>
    <row r="115" spans="1:12" x14ac:dyDescent="0.3">
      <c r="A115" s="107" t="s">
        <v>1926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1:12" x14ac:dyDescent="0.3">
      <c r="A116" s="1" t="s">
        <v>2</v>
      </c>
      <c r="B116" s="1" t="s">
        <v>1927</v>
      </c>
      <c r="C116" s="1">
        <v>1099</v>
      </c>
      <c r="D116" s="1">
        <v>1104</v>
      </c>
      <c r="E116" s="1">
        <v>1110</v>
      </c>
      <c r="F116" s="1">
        <v>1149</v>
      </c>
      <c r="G116" s="1">
        <v>1150.0999999999999</v>
      </c>
      <c r="H116" s="1">
        <v>1214.2</v>
      </c>
      <c r="I116" s="1">
        <v>1219.8</v>
      </c>
      <c r="J116" s="1">
        <v>2170.1999999999998</v>
      </c>
      <c r="K116" s="1"/>
      <c r="L116" s="1"/>
    </row>
    <row r="117" spans="1:12" x14ac:dyDescent="0.3">
      <c r="A117" s="1" t="s">
        <v>2</v>
      </c>
      <c r="B117" s="1" t="s">
        <v>1928</v>
      </c>
      <c r="C117" s="1">
        <v>962</v>
      </c>
      <c r="D117" s="1">
        <v>965</v>
      </c>
      <c r="E117" s="1">
        <v>976</v>
      </c>
      <c r="F117" s="1">
        <v>1033</v>
      </c>
      <c r="G117" s="1">
        <v>1034.7</v>
      </c>
      <c r="H117" s="1">
        <v>1120</v>
      </c>
      <c r="I117" s="1">
        <v>1127.8</v>
      </c>
      <c r="J117" s="1">
        <v>0</v>
      </c>
      <c r="K117" s="1"/>
      <c r="L117" s="1"/>
    </row>
    <row r="118" spans="1:12" x14ac:dyDescent="0.3">
      <c r="A118" s="1" t="s">
        <v>3</v>
      </c>
      <c r="B118" s="1" t="s">
        <v>1929</v>
      </c>
      <c r="C118" s="1">
        <v>1336</v>
      </c>
      <c r="D118" s="1">
        <v>1346</v>
      </c>
      <c r="E118" s="1">
        <v>1369</v>
      </c>
      <c r="F118" s="1">
        <v>1394</v>
      </c>
      <c r="G118" s="1">
        <v>1383</v>
      </c>
      <c r="H118" s="1">
        <v>1383</v>
      </c>
      <c r="I118" s="1">
        <v>1383</v>
      </c>
      <c r="J118" s="1">
        <v>1383</v>
      </c>
      <c r="K118" s="1"/>
      <c r="L118" s="1"/>
    </row>
    <row r="119" spans="1:12" x14ac:dyDescent="0.3">
      <c r="A119" s="1" t="s">
        <v>36</v>
      </c>
      <c r="B119" s="1" t="s">
        <v>1930</v>
      </c>
      <c r="C119" s="1">
        <v>1167</v>
      </c>
      <c r="D119" s="1">
        <v>1178</v>
      </c>
      <c r="E119" s="1">
        <v>1201</v>
      </c>
      <c r="F119" s="1">
        <v>1210</v>
      </c>
      <c r="G119" s="1">
        <v>1212.4000000000001</v>
      </c>
      <c r="H119" s="1">
        <v>1499.4</v>
      </c>
      <c r="I119" s="1">
        <v>1383</v>
      </c>
      <c r="J119" s="1">
        <v>1383</v>
      </c>
      <c r="K119" s="1"/>
      <c r="L119" s="1"/>
    </row>
    <row r="120" spans="1:12" x14ac:dyDescent="0.3">
      <c r="A120" s="1" t="s">
        <v>5</v>
      </c>
      <c r="B120" s="1" t="s">
        <v>1931</v>
      </c>
      <c r="C120" s="1">
        <v>648</v>
      </c>
      <c r="D120" s="1">
        <v>651</v>
      </c>
      <c r="E120" s="1">
        <v>672</v>
      </c>
      <c r="F120" s="1">
        <v>696</v>
      </c>
      <c r="G120" s="1">
        <v>699.8</v>
      </c>
      <c r="H120" s="1">
        <v>0</v>
      </c>
      <c r="I120" s="1"/>
      <c r="J120" s="1"/>
      <c r="K120" s="1"/>
      <c r="L120" s="1"/>
    </row>
    <row r="121" spans="1:12" x14ac:dyDescent="0.3">
      <c r="A121" s="1" t="s">
        <v>6</v>
      </c>
      <c r="B121" s="1" t="s">
        <v>1932</v>
      </c>
      <c r="C121" s="1">
        <v>161</v>
      </c>
      <c r="D121" s="1">
        <v>165</v>
      </c>
      <c r="E121" s="1">
        <v>176</v>
      </c>
      <c r="F121" s="1">
        <v>0</v>
      </c>
      <c r="G121" s="1"/>
      <c r="H121" s="1"/>
      <c r="I121" s="1"/>
      <c r="J121" s="1"/>
      <c r="K121" s="1"/>
      <c r="L121" s="1"/>
    </row>
    <row r="122" spans="1:12" x14ac:dyDescent="0.3">
      <c r="A122" s="1" t="s">
        <v>40</v>
      </c>
      <c r="B122" s="1" t="s">
        <v>1933</v>
      </c>
      <c r="C122" s="1">
        <v>106</v>
      </c>
      <c r="D122" s="1">
        <v>112</v>
      </c>
      <c r="E122" s="1">
        <v>0</v>
      </c>
      <c r="F122" s="1"/>
      <c r="G122" s="1"/>
      <c r="H122" s="1"/>
      <c r="I122" s="1"/>
      <c r="J122" s="1"/>
      <c r="K122" s="1"/>
      <c r="L122" s="1"/>
    </row>
    <row r="123" spans="1:12" x14ac:dyDescent="0.3">
      <c r="A123" s="104" t="s">
        <v>83</v>
      </c>
      <c r="B123" s="1" t="s">
        <v>1934</v>
      </c>
      <c r="C123" s="1">
        <v>50</v>
      </c>
      <c r="D123" s="1">
        <v>0</v>
      </c>
      <c r="E123" s="1"/>
      <c r="F123" s="1"/>
      <c r="G123" s="1"/>
      <c r="H123" s="1"/>
      <c r="I123" s="1"/>
      <c r="J123" s="1"/>
      <c r="K123" s="1"/>
      <c r="L123" s="1"/>
    </row>
    <row r="124" spans="1:12" x14ac:dyDescent="0.3">
      <c r="A124" s="107" t="s">
        <v>1944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1:12" x14ac:dyDescent="0.3">
      <c r="A125" s="1" t="s">
        <v>20</v>
      </c>
      <c r="B125" s="1" t="s">
        <v>21</v>
      </c>
      <c r="C125" s="1" t="s">
        <v>22</v>
      </c>
      <c r="D125" s="1" t="s">
        <v>23</v>
      </c>
      <c r="E125" s="1" t="s">
        <v>24</v>
      </c>
      <c r="F125" s="1" t="s">
        <v>25</v>
      </c>
      <c r="G125" s="1" t="s">
        <v>26</v>
      </c>
      <c r="H125" s="1" t="s">
        <v>27</v>
      </c>
      <c r="I125" s="1" t="s">
        <v>28</v>
      </c>
      <c r="J125" s="1" t="s">
        <v>29</v>
      </c>
      <c r="K125" s="1"/>
      <c r="L125" s="1"/>
    </row>
    <row r="126" spans="1:12" x14ac:dyDescent="0.3">
      <c r="A126" s="1" t="s">
        <v>2</v>
      </c>
      <c r="B126" s="1" t="s">
        <v>1935</v>
      </c>
      <c r="C126" s="1">
        <v>1123</v>
      </c>
      <c r="D126" s="1">
        <v>1139.4000000000001</v>
      </c>
      <c r="E126" s="1">
        <v>1145.4000000000001</v>
      </c>
      <c r="F126" s="1">
        <v>1153.8</v>
      </c>
      <c r="G126" s="1">
        <v>1224.5</v>
      </c>
      <c r="H126" s="1">
        <v>1185</v>
      </c>
      <c r="I126" s="1">
        <v>1185</v>
      </c>
      <c r="J126" s="1">
        <v>1185</v>
      </c>
      <c r="K126" s="1"/>
      <c r="L126" s="1"/>
    </row>
    <row r="127" spans="1:12" x14ac:dyDescent="0.3">
      <c r="A127" s="1" t="s">
        <v>2</v>
      </c>
      <c r="B127" s="1" t="s">
        <v>1936</v>
      </c>
      <c r="C127" s="1">
        <v>857</v>
      </c>
      <c r="D127" s="1">
        <v>875.7</v>
      </c>
      <c r="E127" s="1">
        <v>878.7</v>
      </c>
      <c r="F127" s="1">
        <v>895.9</v>
      </c>
      <c r="G127" s="1">
        <v>923</v>
      </c>
      <c r="H127" s="1">
        <v>958.1</v>
      </c>
      <c r="I127" s="1">
        <v>1018.5</v>
      </c>
      <c r="J127" s="1">
        <v>1139.5</v>
      </c>
      <c r="K127" s="1"/>
      <c r="L127" s="1"/>
    </row>
    <row r="128" spans="1:12" x14ac:dyDescent="0.3">
      <c r="A128" s="1" t="s">
        <v>3</v>
      </c>
      <c r="B128" s="1" t="s">
        <v>1937</v>
      </c>
      <c r="C128" s="1">
        <v>1553</v>
      </c>
      <c r="D128" s="1">
        <v>1185</v>
      </c>
      <c r="E128" s="1">
        <v>1185</v>
      </c>
      <c r="F128" s="1">
        <v>1185</v>
      </c>
      <c r="G128" s="1">
        <v>1185</v>
      </c>
      <c r="H128" s="1">
        <v>1185</v>
      </c>
      <c r="I128" s="1">
        <v>1185</v>
      </c>
      <c r="J128" s="1">
        <v>1185</v>
      </c>
      <c r="K128" s="1"/>
      <c r="L128" s="1"/>
    </row>
    <row r="129" spans="1:12" x14ac:dyDescent="0.3">
      <c r="A129" s="1" t="s">
        <v>3</v>
      </c>
      <c r="B129" s="1" t="s">
        <v>1938</v>
      </c>
      <c r="C129" s="1">
        <v>134</v>
      </c>
      <c r="D129" s="1">
        <v>378.3</v>
      </c>
      <c r="E129" s="1">
        <v>393.9</v>
      </c>
      <c r="F129" s="1">
        <v>427.3</v>
      </c>
      <c r="G129" s="1">
        <v>451.6</v>
      </c>
      <c r="H129" s="1">
        <v>452.6</v>
      </c>
      <c r="I129" s="1">
        <v>0</v>
      </c>
      <c r="J129" s="1"/>
      <c r="K129" s="1"/>
      <c r="L129" s="1"/>
    </row>
    <row r="130" spans="1:12" x14ac:dyDescent="0.3">
      <c r="A130" s="1" t="s">
        <v>36</v>
      </c>
      <c r="B130" s="1" t="s">
        <v>1939</v>
      </c>
      <c r="C130" s="1">
        <v>668</v>
      </c>
      <c r="D130" s="1">
        <v>689.8</v>
      </c>
      <c r="E130" s="1">
        <v>761.9</v>
      </c>
      <c r="F130" s="1">
        <v>792</v>
      </c>
      <c r="G130" s="1">
        <v>810.5</v>
      </c>
      <c r="H130" s="1">
        <v>810.9</v>
      </c>
      <c r="I130" s="1">
        <v>901.7</v>
      </c>
      <c r="J130" s="1">
        <v>0</v>
      </c>
      <c r="K130" s="1"/>
      <c r="L130" s="1"/>
    </row>
    <row r="131" spans="1:12" x14ac:dyDescent="0.3">
      <c r="A131" s="1" t="s">
        <v>5</v>
      </c>
      <c r="B131" s="1" t="s">
        <v>1940</v>
      </c>
      <c r="C131" s="1">
        <v>125</v>
      </c>
      <c r="D131" s="1">
        <v>141.4</v>
      </c>
      <c r="E131" s="1">
        <v>150.1</v>
      </c>
      <c r="F131" s="1">
        <v>0</v>
      </c>
      <c r="G131" s="1"/>
      <c r="H131" s="1"/>
      <c r="I131" s="1"/>
      <c r="J131" s="1"/>
      <c r="K131" s="1"/>
      <c r="L131" s="1"/>
    </row>
    <row r="132" spans="1:12" x14ac:dyDescent="0.3">
      <c r="A132" s="1" t="s">
        <v>6</v>
      </c>
      <c r="B132" s="1" t="s">
        <v>1941</v>
      </c>
      <c r="C132" s="1">
        <v>147</v>
      </c>
      <c r="D132" s="1">
        <v>154.80000000000001</v>
      </c>
      <c r="E132" s="1">
        <v>162.30000000000001</v>
      </c>
      <c r="F132" s="1">
        <v>199.4</v>
      </c>
      <c r="G132" s="1">
        <v>0</v>
      </c>
      <c r="H132" s="1"/>
      <c r="I132" s="1"/>
      <c r="J132" s="1"/>
      <c r="K132" s="1"/>
      <c r="L132" s="1"/>
    </row>
    <row r="133" spans="1:12" x14ac:dyDescent="0.3">
      <c r="A133" s="110" t="s">
        <v>1942</v>
      </c>
      <c r="B133" s="1" t="s">
        <v>1943</v>
      </c>
      <c r="C133" s="1">
        <v>129</v>
      </c>
      <c r="D133" s="1">
        <v>136.6</v>
      </c>
      <c r="E133" s="1">
        <v>0</v>
      </c>
      <c r="F133" s="1"/>
      <c r="G133" s="1"/>
      <c r="H133" s="1"/>
      <c r="I133" s="1"/>
      <c r="J133" s="1"/>
      <c r="K133" s="1"/>
      <c r="L133" s="1"/>
    </row>
    <row r="134" spans="1:12" x14ac:dyDescent="0.3">
      <c r="A134" s="107" t="s">
        <v>1945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1:12" x14ac:dyDescent="0.3">
      <c r="A135" s="1" t="s">
        <v>20</v>
      </c>
      <c r="B135" s="1" t="s">
        <v>21</v>
      </c>
      <c r="C135" s="1" t="s">
        <v>22</v>
      </c>
      <c r="D135" s="1" t="s">
        <v>23</v>
      </c>
      <c r="E135" s="1" t="s">
        <v>24</v>
      </c>
      <c r="F135" s="1" t="s">
        <v>25</v>
      </c>
      <c r="G135" s="1" t="s">
        <v>26</v>
      </c>
      <c r="H135" s="1" t="s">
        <v>27</v>
      </c>
      <c r="I135" s="1" t="s">
        <v>28</v>
      </c>
      <c r="J135" s="1" t="s">
        <v>29</v>
      </c>
      <c r="K135" s="1"/>
      <c r="L135" s="1"/>
    </row>
    <row r="136" spans="1:12" x14ac:dyDescent="0.3">
      <c r="A136" s="1" t="s">
        <v>2</v>
      </c>
      <c r="B136" s="1" t="s">
        <v>1946</v>
      </c>
      <c r="C136" s="1">
        <v>1354</v>
      </c>
      <c r="D136" s="1">
        <v>1341</v>
      </c>
      <c r="E136" s="1">
        <v>1341</v>
      </c>
      <c r="F136" s="1">
        <v>1341</v>
      </c>
      <c r="G136" s="1">
        <v>1341</v>
      </c>
      <c r="H136" s="1">
        <v>1341</v>
      </c>
      <c r="I136" s="1">
        <v>1341</v>
      </c>
      <c r="J136" s="1">
        <v>1341</v>
      </c>
      <c r="K136" s="1"/>
      <c r="L136" s="1"/>
    </row>
    <row r="137" spans="1:12" x14ac:dyDescent="0.3">
      <c r="A137" s="1" t="s">
        <v>2</v>
      </c>
      <c r="B137" s="1" t="s">
        <v>1947</v>
      </c>
      <c r="C137" s="1">
        <v>797</v>
      </c>
      <c r="D137" s="1">
        <v>815.6</v>
      </c>
      <c r="E137" s="1">
        <v>826.7</v>
      </c>
      <c r="F137" s="1">
        <v>837.7</v>
      </c>
      <c r="G137" s="1">
        <v>859.9</v>
      </c>
      <c r="H137" s="1">
        <v>879.1</v>
      </c>
      <c r="I137" s="1">
        <v>902</v>
      </c>
      <c r="J137" s="1">
        <v>0</v>
      </c>
      <c r="K137" s="1"/>
      <c r="L137" s="1"/>
    </row>
    <row r="138" spans="1:12" x14ac:dyDescent="0.3">
      <c r="A138" s="1" t="s">
        <v>3</v>
      </c>
      <c r="B138" s="1" t="s">
        <v>1948</v>
      </c>
      <c r="C138" s="1">
        <v>1663</v>
      </c>
      <c r="D138" s="1">
        <v>1341</v>
      </c>
      <c r="E138" s="1">
        <v>1341</v>
      </c>
      <c r="F138" s="1">
        <v>1341</v>
      </c>
      <c r="G138" s="1">
        <v>1341</v>
      </c>
      <c r="H138" s="1">
        <v>1341</v>
      </c>
      <c r="I138" s="1">
        <v>1341</v>
      </c>
      <c r="J138" s="1">
        <v>1341</v>
      </c>
      <c r="K138" s="1"/>
      <c r="L138" s="1"/>
    </row>
    <row r="139" spans="1:12" x14ac:dyDescent="0.3">
      <c r="A139" s="1" t="s">
        <v>3</v>
      </c>
      <c r="B139" s="1" t="s">
        <v>1949</v>
      </c>
      <c r="C139" s="1">
        <v>731</v>
      </c>
      <c r="D139" s="1">
        <v>980</v>
      </c>
      <c r="E139" s="1">
        <v>980.3</v>
      </c>
      <c r="F139" s="1">
        <v>987.5</v>
      </c>
      <c r="G139" s="1">
        <v>1013.3</v>
      </c>
      <c r="H139" s="1">
        <v>1051.5</v>
      </c>
      <c r="I139" s="1">
        <v>1278.4000000000001</v>
      </c>
      <c r="J139" s="1">
        <v>1553.3</v>
      </c>
      <c r="K139" s="1"/>
      <c r="L139" s="1"/>
    </row>
    <row r="140" spans="1:12" x14ac:dyDescent="0.3">
      <c r="A140" s="1" t="s">
        <v>36</v>
      </c>
      <c r="B140" s="1" t="s">
        <v>1950</v>
      </c>
      <c r="C140" s="1">
        <v>593</v>
      </c>
      <c r="D140" s="1">
        <v>600.9</v>
      </c>
      <c r="E140" s="1">
        <v>601.1</v>
      </c>
      <c r="F140" s="1">
        <v>603.29999999999995</v>
      </c>
      <c r="G140" s="1">
        <v>607.5</v>
      </c>
      <c r="H140" s="1">
        <v>634.9</v>
      </c>
      <c r="I140" s="1">
        <v>0</v>
      </c>
      <c r="J140" s="1"/>
      <c r="K140" s="1"/>
      <c r="L140" s="1"/>
    </row>
    <row r="141" spans="1:12" x14ac:dyDescent="0.3">
      <c r="A141" s="1" t="s">
        <v>5</v>
      </c>
      <c r="B141" s="1" t="s">
        <v>1951</v>
      </c>
      <c r="C141" s="1">
        <v>100</v>
      </c>
      <c r="D141" s="1">
        <v>108.7</v>
      </c>
      <c r="E141" s="1">
        <v>108.8</v>
      </c>
      <c r="F141" s="1">
        <v>112.4</v>
      </c>
      <c r="G141" s="1">
        <v>124.8</v>
      </c>
      <c r="H141" s="1">
        <v>0</v>
      </c>
      <c r="I141" s="1"/>
      <c r="J141" s="1"/>
      <c r="K141" s="1"/>
      <c r="L141" s="1"/>
    </row>
    <row r="142" spans="1:12" x14ac:dyDescent="0.3">
      <c r="A142" s="103" t="s">
        <v>764</v>
      </c>
      <c r="B142" s="1" t="s">
        <v>1952</v>
      </c>
      <c r="C142" s="1">
        <v>76</v>
      </c>
      <c r="D142" s="1">
        <v>80.3</v>
      </c>
      <c r="E142" s="1">
        <v>80.599999999999994</v>
      </c>
      <c r="F142" s="1">
        <v>100.6</v>
      </c>
      <c r="G142" s="1">
        <v>0</v>
      </c>
      <c r="H142" s="1"/>
      <c r="I142" s="1"/>
      <c r="J142" s="1"/>
      <c r="K142" s="1"/>
      <c r="L142" s="1"/>
    </row>
    <row r="143" spans="1:12" x14ac:dyDescent="0.3">
      <c r="A143" s="111" t="s">
        <v>695</v>
      </c>
      <c r="B143" s="1" t="s">
        <v>1953</v>
      </c>
      <c r="C143" s="1">
        <v>48</v>
      </c>
      <c r="D143" s="1">
        <v>51.5</v>
      </c>
      <c r="E143" s="1">
        <v>51.6</v>
      </c>
      <c r="F143" s="1">
        <v>0</v>
      </c>
      <c r="G143" s="1"/>
      <c r="H143" s="1"/>
      <c r="I143" s="1"/>
      <c r="J143" s="1"/>
      <c r="K143" s="1"/>
      <c r="L143" s="1"/>
    </row>
    <row r="144" spans="1:12" x14ac:dyDescent="0.3">
      <c r="A144" s="107" t="s">
        <v>1960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1:12" x14ac:dyDescent="0.3">
      <c r="A145" s="1" t="s">
        <v>20</v>
      </c>
      <c r="B145" s="1" t="s">
        <v>21</v>
      </c>
      <c r="C145" s="1" t="s">
        <v>22</v>
      </c>
      <c r="D145" s="1" t="s">
        <v>23</v>
      </c>
      <c r="E145" s="1" t="s">
        <v>24</v>
      </c>
      <c r="F145" s="1" t="s">
        <v>25</v>
      </c>
      <c r="G145" s="1" t="s">
        <v>26</v>
      </c>
      <c r="H145" s="1"/>
      <c r="I145" s="1"/>
      <c r="J145" s="1"/>
      <c r="K145" s="1"/>
      <c r="L145" s="1"/>
    </row>
    <row r="146" spans="1:12" x14ac:dyDescent="0.3">
      <c r="A146" s="1" t="s">
        <v>2</v>
      </c>
      <c r="B146" s="1" t="s">
        <v>1954</v>
      </c>
      <c r="C146" s="1">
        <v>1132</v>
      </c>
      <c r="D146" s="1">
        <v>1150.3</v>
      </c>
      <c r="E146" s="1">
        <v>1158.0999999999999</v>
      </c>
      <c r="F146" s="1">
        <v>1219</v>
      </c>
      <c r="G146" s="1">
        <v>1549.9</v>
      </c>
      <c r="H146" s="1"/>
      <c r="I146" s="1"/>
      <c r="J146" s="1"/>
      <c r="K146" s="1"/>
      <c r="L146" s="1"/>
    </row>
    <row r="147" spans="1:12" x14ac:dyDescent="0.3">
      <c r="A147" s="1" t="s">
        <v>2</v>
      </c>
      <c r="B147" s="1" t="s">
        <v>1955</v>
      </c>
      <c r="C147" s="1">
        <v>347</v>
      </c>
      <c r="D147" s="1">
        <v>352.8</v>
      </c>
      <c r="E147" s="1">
        <v>354.5</v>
      </c>
      <c r="F147" s="1">
        <v>369.5</v>
      </c>
      <c r="G147" s="1">
        <v>0</v>
      </c>
      <c r="H147" s="1"/>
      <c r="I147" s="1"/>
      <c r="J147" s="1"/>
      <c r="K147" s="1"/>
      <c r="L147" s="1"/>
    </row>
    <row r="148" spans="1:12" x14ac:dyDescent="0.3">
      <c r="A148" s="1" t="s">
        <v>3</v>
      </c>
      <c r="B148" s="1" t="s">
        <v>1956</v>
      </c>
      <c r="C148" s="1">
        <v>1362</v>
      </c>
      <c r="D148" s="1">
        <v>1313</v>
      </c>
      <c r="E148" s="1">
        <v>1313</v>
      </c>
      <c r="F148" s="1">
        <v>1313</v>
      </c>
      <c r="G148" s="1">
        <v>1313</v>
      </c>
      <c r="H148" s="1"/>
      <c r="I148" s="1"/>
      <c r="J148" s="1"/>
      <c r="K148" s="1"/>
      <c r="L148" s="1"/>
    </row>
    <row r="149" spans="1:12" x14ac:dyDescent="0.3">
      <c r="A149" s="1" t="s">
        <v>36</v>
      </c>
      <c r="B149" s="1" t="s">
        <v>1957</v>
      </c>
      <c r="C149" s="1">
        <v>1851</v>
      </c>
      <c r="D149" s="1">
        <v>1313</v>
      </c>
      <c r="E149" s="1">
        <v>1313</v>
      </c>
      <c r="F149" s="1">
        <v>1313</v>
      </c>
      <c r="G149" s="1">
        <v>1313</v>
      </c>
      <c r="H149" s="1"/>
      <c r="I149" s="1"/>
      <c r="J149" s="1"/>
      <c r="K149" s="1"/>
      <c r="L149" s="1"/>
    </row>
    <row r="150" spans="1:12" x14ac:dyDescent="0.3">
      <c r="A150" s="1" t="s">
        <v>5</v>
      </c>
      <c r="B150" s="1" t="s">
        <v>1958</v>
      </c>
      <c r="C150" s="1">
        <v>450</v>
      </c>
      <c r="D150" s="1">
        <v>700.8</v>
      </c>
      <c r="E150" s="1">
        <v>717.9</v>
      </c>
      <c r="F150" s="1">
        <v>756.8</v>
      </c>
      <c r="G150" s="1">
        <v>773.5</v>
      </c>
      <c r="H150" s="1"/>
      <c r="I150" s="1"/>
      <c r="J150" s="1"/>
      <c r="K150" s="1"/>
      <c r="L150" s="1"/>
    </row>
    <row r="151" spans="1:12" x14ac:dyDescent="0.3">
      <c r="A151" s="1" t="s">
        <v>6</v>
      </c>
      <c r="B151" s="1" t="s">
        <v>1959</v>
      </c>
      <c r="C151" s="1">
        <v>106</v>
      </c>
      <c r="D151" s="1">
        <v>134.5</v>
      </c>
      <c r="E151" s="1">
        <v>140</v>
      </c>
      <c r="F151" s="1">
        <v>0</v>
      </c>
      <c r="G151" s="1"/>
      <c r="H151" s="1"/>
      <c r="I151" s="1"/>
      <c r="J151" s="1"/>
      <c r="K151" s="1"/>
      <c r="L151" s="1"/>
    </row>
    <row r="152" spans="1:12" x14ac:dyDescent="0.3">
      <c r="A152" s="107" t="s">
        <v>1961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1:12" x14ac:dyDescent="0.3">
      <c r="A153" s="1" t="s">
        <v>20</v>
      </c>
      <c r="B153" s="1" t="s">
        <v>21</v>
      </c>
      <c r="C153" s="1" t="s">
        <v>22</v>
      </c>
      <c r="D153" s="1" t="s">
        <v>23</v>
      </c>
      <c r="E153" s="1" t="s">
        <v>24</v>
      </c>
      <c r="F153" s="1" t="s">
        <v>25</v>
      </c>
      <c r="G153" s="1" t="s">
        <v>26</v>
      </c>
      <c r="H153" s="1" t="s">
        <v>27</v>
      </c>
      <c r="I153" s="1"/>
      <c r="J153" s="1"/>
      <c r="K153" s="1"/>
      <c r="L153" s="1"/>
    </row>
    <row r="154" spans="1:12" x14ac:dyDescent="0.3">
      <c r="A154" s="1" t="s">
        <v>2</v>
      </c>
      <c r="B154" s="1" t="s">
        <v>1962</v>
      </c>
      <c r="C154" s="1">
        <v>1201</v>
      </c>
      <c r="D154" s="1">
        <v>1198</v>
      </c>
      <c r="E154" s="1">
        <v>1198</v>
      </c>
      <c r="F154" s="1">
        <v>1198</v>
      </c>
      <c r="G154" s="1">
        <v>1198</v>
      </c>
      <c r="H154" s="1">
        <v>1198</v>
      </c>
      <c r="I154" s="1"/>
      <c r="J154" s="1"/>
      <c r="K154" s="1"/>
      <c r="L154" s="1"/>
    </row>
    <row r="155" spans="1:12" x14ac:dyDescent="0.3">
      <c r="A155" s="1" t="s">
        <v>2</v>
      </c>
      <c r="B155" s="1" t="s">
        <v>1963</v>
      </c>
      <c r="C155" s="1">
        <v>521</v>
      </c>
      <c r="D155" s="1">
        <v>522.4</v>
      </c>
      <c r="E155" s="1">
        <v>525.1</v>
      </c>
      <c r="F155" s="1">
        <v>541.1</v>
      </c>
      <c r="G155" s="1">
        <v>603.20000000000005</v>
      </c>
      <c r="H155" s="1">
        <v>632.6</v>
      </c>
      <c r="I155" s="1"/>
      <c r="J155" s="1"/>
      <c r="K155" s="1"/>
      <c r="L155" s="1"/>
    </row>
    <row r="156" spans="1:12" x14ac:dyDescent="0.3">
      <c r="A156" s="1" t="s">
        <v>3</v>
      </c>
      <c r="B156" s="1" t="s">
        <v>1964</v>
      </c>
      <c r="C156" s="1">
        <v>1128</v>
      </c>
      <c r="D156" s="1">
        <v>1144.2</v>
      </c>
      <c r="E156" s="1">
        <v>1144.3</v>
      </c>
      <c r="F156" s="1">
        <v>1158</v>
      </c>
      <c r="G156" s="1">
        <v>1180.3</v>
      </c>
      <c r="H156" s="1">
        <v>1238.7</v>
      </c>
      <c r="I156" s="1"/>
      <c r="J156" s="1"/>
      <c r="K156" s="1"/>
      <c r="L156" s="1"/>
    </row>
    <row r="157" spans="1:12" x14ac:dyDescent="0.3">
      <c r="A157" s="1" t="s">
        <v>3</v>
      </c>
      <c r="B157" s="1" t="s">
        <v>1965</v>
      </c>
      <c r="C157" s="1">
        <v>296</v>
      </c>
      <c r="D157" s="1">
        <v>300.60000000000002</v>
      </c>
      <c r="E157" s="1">
        <v>300.7</v>
      </c>
      <c r="F157" s="1">
        <v>304.8</v>
      </c>
      <c r="G157" s="1">
        <v>319.89999999999998</v>
      </c>
      <c r="H157" s="1">
        <v>342.8</v>
      </c>
      <c r="I157" s="1"/>
      <c r="J157" s="1"/>
      <c r="K157" s="1"/>
      <c r="L157" s="1"/>
    </row>
    <row r="158" spans="1:12" x14ac:dyDescent="0.3">
      <c r="A158" s="1" t="s">
        <v>36</v>
      </c>
      <c r="B158" s="1" t="s">
        <v>1966</v>
      </c>
      <c r="C158" s="1">
        <v>1268</v>
      </c>
      <c r="D158" s="1">
        <v>1198</v>
      </c>
      <c r="E158" s="1">
        <v>1198</v>
      </c>
      <c r="F158" s="1">
        <v>1198</v>
      </c>
      <c r="G158" s="1">
        <v>1198</v>
      </c>
      <c r="H158" s="1">
        <v>1198</v>
      </c>
      <c r="I158" s="1"/>
      <c r="J158" s="1"/>
      <c r="K158" s="1"/>
      <c r="L158" s="1"/>
    </row>
    <row r="159" spans="1:12" x14ac:dyDescent="0.3">
      <c r="A159" s="1" t="s">
        <v>5</v>
      </c>
      <c r="B159" s="1" t="s">
        <v>1967</v>
      </c>
      <c r="C159" s="1">
        <v>137</v>
      </c>
      <c r="D159" s="1">
        <v>151.6</v>
      </c>
      <c r="E159" s="1">
        <v>151.6</v>
      </c>
      <c r="F159" s="1">
        <v>177.4</v>
      </c>
      <c r="G159" s="1">
        <v>206.6</v>
      </c>
      <c r="H159" s="1">
        <v>0</v>
      </c>
      <c r="I159" s="1"/>
      <c r="J159" s="1"/>
      <c r="K159" s="1"/>
      <c r="L159" s="1"/>
    </row>
    <row r="160" spans="1:12" x14ac:dyDescent="0.3">
      <c r="A160" s="1" t="s">
        <v>6</v>
      </c>
      <c r="B160" s="1" t="s">
        <v>1968</v>
      </c>
      <c r="C160" s="1">
        <v>152</v>
      </c>
      <c r="D160" s="1">
        <v>154.19999999999999</v>
      </c>
      <c r="E160" s="1">
        <v>154.30000000000001</v>
      </c>
      <c r="F160" s="1">
        <v>164.8</v>
      </c>
      <c r="G160" s="1">
        <v>0</v>
      </c>
      <c r="H160" s="1"/>
      <c r="I160" s="1"/>
      <c r="J160" s="1"/>
      <c r="K160" s="1"/>
      <c r="L160" s="1"/>
    </row>
    <row r="161" spans="1:12" x14ac:dyDescent="0.3">
      <c r="A161" s="1" t="s">
        <v>40</v>
      </c>
      <c r="B161" s="1" t="s">
        <v>1969</v>
      </c>
      <c r="C161" s="1">
        <v>87</v>
      </c>
      <c r="D161" s="1">
        <v>93.6</v>
      </c>
      <c r="E161" s="1">
        <v>93.6</v>
      </c>
      <c r="F161" s="1">
        <v>0</v>
      </c>
      <c r="G161" s="1"/>
      <c r="H161" s="1"/>
      <c r="I161" s="1"/>
      <c r="J161" s="1"/>
      <c r="K161" s="1"/>
      <c r="L161" s="1"/>
    </row>
    <row r="162" spans="1:12" x14ac:dyDescent="0.3">
      <c r="A162" s="107" t="s">
        <v>1977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1:12" x14ac:dyDescent="0.3">
      <c r="A163" s="1" t="s">
        <v>20</v>
      </c>
      <c r="B163" s="1" t="s">
        <v>21</v>
      </c>
      <c r="C163" s="1" t="s">
        <v>22</v>
      </c>
      <c r="D163" s="1" t="s">
        <v>23</v>
      </c>
      <c r="E163" s="1" t="s">
        <v>24</v>
      </c>
      <c r="F163" s="1" t="s">
        <v>25</v>
      </c>
      <c r="G163" s="1" t="s">
        <v>26</v>
      </c>
      <c r="H163" s="1" t="s">
        <v>27</v>
      </c>
      <c r="I163" s="1"/>
      <c r="J163" s="1"/>
      <c r="K163" s="1"/>
      <c r="L163" s="1"/>
    </row>
    <row r="164" spans="1:12" x14ac:dyDescent="0.3">
      <c r="A164" s="1" t="s">
        <v>2</v>
      </c>
      <c r="B164" s="1" t="s">
        <v>1970</v>
      </c>
      <c r="C164" s="1">
        <v>1377</v>
      </c>
      <c r="D164" s="1">
        <v>1071</v>
      </c>
      <c r="E164" s="1">
        <v>1071</v>
      </c>
      <c r="F164" s="1">
        <v>1071</v>
      </c>
      <c r="G164" s="1">
        <v>1071</v>
      </c>
      <c r="H164" s="1">
        <v>1071</v>
      </c>
      <c r="I164" s="1"/>
      <c r="J164" s="1"/>
      <c r="K164" s="1"/>
      <c r="L164" s="1"/>
    </row>
    <row r="165" spans="1:12" x14ac:dyDescent="0.3">
      <c r="A165" s="1" t="s">
        <v>2</v>
      </c>
      <c r="B165" s="1" t="s">
        <v>1971</v>
      </c>
      <c r="C165" s="1">
        <v>752</v>
      </c>
      <c r="D165" s="1">
        <v>1019.3</v>
      </c>
      <c r="E165" s="1">
        <v>1024.9000000000001</v>
      </c>
      <c r="F165" s="1">
        <v>1026.0999999999999</v>
      </c>
      <c r="G165" s="1">
        <v>1069.2</v>
      </c>
      <c r="H165" s="1">
        <v>1110.9000000000001</v>
      </c>
      <c r="I165" s="1"/>
      <c r="J165" s="1"/>
      <c r="K165" s="1"/>
      <c r="L165" s="1"/>
    </row>
    <row r="166" spans="1:12" x14ac:dyDescent="0.3">
      <c r="A166" s="1" t="s">
        <v>3</v>
      </c>
      <c r="B166" s="1" t="s">
        <v>1972</v>
      </c>
      <c r="C166" s="1">
        <v>1092</v>
      </c>
      <c r="D166" s="1">
        <v>1071</v>
      </c>
      <c r="E166" s="1">
        <v>1071</v>
      </c>
      <c r="F166" s="1">
        <v>1071</v>
      </c>
      <c r="G166" s="1">
        <v>1071</v>
      </c>
      <c r="H166" s="1">
        <v>1071</v>
      </c>
      <c r="I166" s="1"/>
      <c r="J166" s="1"/>
      <c r="K166" s="1"/>
      <c r="L166" s="1"/>
    </row>
    <row r="167" spans="1:12" x14ac:dyDescent="0.3">
      <c r="A167" s="1" t="s">
        <v>3</v>
      </c>
      <c r="B167" s="1" t="s">
        <v>1973</v>
      </c>
      <c r="C167" s="1">
        <v>671</v>
      </c>
      <c r="D167" s="1">
        <v>680.6</v>
      </c>
      <c r="E167" s="1">
        <v>720.3</v>
      </c>
      <c r="F167" s="1">
        <v>736.8</v>
      </c>
      <c r="G167" s="1">
        <v>756.8</v>
      </c>
      <c r="H167" s="1">
        <v>830.1</v>
      </c>
      <c r="I167" s="1"/>
      <c r="J167" s="1"/>
      <c r="K167" s="1"/>
      <c r="L167" s="1"/>
    </row>
    <row r="168" spans="1:12" x14ac:dyDescent="0.3">
      <c r="A168" s="1" t="s">
        <v>36</v>
      </c>
      <c r="B168" s="1" t="s">
        <v>1974</v>
      </c>
      <c r="C168" s="1">
        <v>1215</v>
      </c>
      <c r="D168" s="1">
        <v>1071</v>
      </c>
      <c r="E168" s="1">
        <v>1071</v>
      </c>
      <c r="F168" s="1">
        <v>1071</v>
      </c>
      <c r="G168" s="1">
        <v>1071</v>
      </c>
      <c r="H168" s="1">
        <v>1071</v>
      </c>
      <c r="I168" s="1"/>
      <c r="J168" s="1"/>
      <c r="K168" s="1"/>
      <c r="L168" s="1"/>
    </row>
    <row r="169" spans="1:12" x14ac:dyDescent="0.3">
      <c r="A169" s="1" t="s">
        <v>5</v>
      </c>
      <c r="B169" s="1" t="s">
        <v>1975</v>
      </c>
      <c r="C169" s="1">
        <v>134</v>
      </c>
      <c r="D169" s="1">
        <v>137.80000000000001</v>
      </c>
      <c r="E169" s="1">
        <v>175.7</v>
      </c>
      <c r="F169" s="1">
        <v>176.3</v>
      </c>
      <c r="G169" s="1">
        <v>208.5</v>
      </c>
      <c r="H169" s="1">
        <v>0</v>
      </c>
      <c r="I169" s="1"/>
      <c r="J169" s="1"/>
      <c r="K169" s="1"/>
      <c r="L169" s="1"/>
    </row>
    <row r="170" spans="1:12" x14ac:dyDescent="0.3">
      <c r="A170" s="1" t="s">
        <v>6</v>
      </c>
      <c r="B170" s="1" t="s">
        <v>1976</v>
      </c>
      <c r="C170" s="1">
        <v>111</v>
      </c>
      <c r="D170" s="1">
        <v>119.4</v>
      </c>
      <c r="E170" s="1">
        <v>126.4</v>
      </c>
      <c r="F170" s="1">
        <v>126.8</v>
      </c>
      <c r="G170" s="1">
        <v>0</v>
      </c>
      <c r="H170" s="1"/>
      <c r="I170" s="1"/>
      <c r="J170" s="1"/>
      <c r="K170" s="1"/>
      <c r="L170" s="1"/>
    </row>
    <row r="171" spans="1:12" x14ac:dyDescent="0.3">
      <c r="A171" s="107" t="s">
        <v>1978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1:12" x14ac:dyDescent="0.3">
      <c r="A172" s="1" t="s">
        <v>20</v>
      </c>
      <c r="B172" s="1" t="s">
        <v>21</v>
      </c>
      <c r="C172" s="1" t="s">
        <v>22</v>
      </c>
      <c r="D172" s="1" t="s">
        <v>23</v>
      </c>
      <c r="E172" s="1" t="s">
        <v>24</v>
      </c>
      <c r="F172" s="1" t="s">
        <v>25</v>
      </c>
      <c r="G172" s="1" t="s">
        <v>26</v>
      </c>
      <c r="H172" s="1" t="s">
        <v>27</v>
      </c>
      <c r="I172" s="1" t="s">
        <v>28</v>
      </c>
      <c r="J172" s="1"/>
      <c r="K172" s="1"/>
      <c r="L172" s="1"/>
    </row>
    <row r="173" spans="1:12" x14ac:dyDescent="0.3">
      <c r="A173" s="1" t="s">
        <v>2</v>
      </c>
      <c r="B173" s="1" t="s">
        <v>1277</v>
      </c>
      <c r="C173" s="1">
        <v>2167</v>
      </c>
      <c r="D173" s="1">
        <v>1415</v>
      </c>
      <c r="E173" s="1">
        <v>1415</v>
      </c>
      <c r="F173" s="1">
        <v>1415</v>
      </c>
      <c r="G173" s="1">
        <v>1415</v>
      </c>
      <c r="H173" s="1">
        <v>1415</v>
      </c>
      <c r="I173" s="1">
        <v>1415</v>
      </c>
      <c r="J173" s="1"/>
      <c r="K173" s="1"/>
      <c r="L173" s="1"/>
    </row>
    <row r="174" spans="1:12" x14ac:dyDescent="0.3">
      <c r="A174" s="1" t="s">
        <v>2</v>
      </c>
      <c r="B174" s="1" t="s">
        <v>1979</v>
      </c>
      <c r="C174" s="1">
        <v>475</v>
      </c>
      <c r="D174" s="1">
        <v>1104.8</v>
      </c>
      <c r="E174" s="1">
        <v>1112.4000000000001</v>
      </c>
      <c r="F174" s="1">
        <v>1114.9000000000001</v>
      </c>
      <c r="G174" s="1">
        <v>1209.2</v>
      </c>
      <c r="H174" s="1">
        <v>1244.9000000000001</v>
      </c>
      <c r="I174" s="1">
        <v>1485.1</v>
      </c>
      <c r="J174" s="1"/>
      <c r="K174" s="1"/>
      <c r="L174" s="1"/>
    </row>
    <row r="175" spans="1:12" x14ac:dyDescent="0.3">
      <c r="A175" s="1" t="s">
        <v>3</v>
      </c>
      <c r="B175" s="1" t="s">
        <v>1980</v>
      </c>
      <c r="C175" s="1">
        <v>1818</v>
      </c>
      <c r="D175" s="1">
        <v>1415</v>
      </c>
      <c r="E175" s="1">
        <v>1415</v>
      </c>
      <c r="F175" s="1">
        <v>1415</v>
      </c>
      <c r="G175" s="1">
        <v>1415</v>
      </c>
      <c r="H175" s="1">
        <v>1415</v>
      </c>
      <c r="I175" s="1">
        <v>1415</v>
      </c>
      <c r="J175" s="1"/>
      <c r="K175" s="1"/>
      <c r="L175" s="1"/>
    </row>
    <row r="176" spans="1:12" x14ac:dyDescent="0.3">
      <c r="A176" s="1" t="s">
        <v>3</v>
      </c>
      <c r="B176" s="1" t="s">
        <v>1981</v>
      </c>
      <c r="C176" s="1">
        <v>643</v>
      </c>
      <c r="D176" s="1">
        <v>669.4</v>
      </c>
      <c r="E176" s="1">
        <v>990.6</v>
      </c>
      <c r="F176" s="1">
        <v>1019.9</v>
      </c>
      <c r="G176" s="1">
        <v>1054.9000000000001</v>
      </c>
      <c r="H176" s="1">
        <v>1176.9000000000001</v>
      </c>
      <c r="I176" s="1">
        <v>0</v>
      </c>
      <c r="J176" s="1"/>
      <c r="K176" s="1"/>
      <c r="L176" s="1"/>
    </row>
    <row r="177" spans="1:12" x14ac:dyDescent="0.3">
      <c r="A177" s="1" t="s">
        <v>36</v>
      </c>
      <c r="B177" s="1" t="s">
        <v>1982</v>
      </c>
      <c r="C177" s="1">
        <v>1544</v>
      </c>
      <c r="D177" s="1">
        <v>1415</v>
      </c>
      <c r="E177" s="1">
        <v>1415</v>
      </c>
      <c r="F177" s="1">
        <v>1415</v>
      </c>
      <c r="G177" s="1">
        <v>1415</v>
      </c>
      <c r="H177" s="1">
        <v>1415</v>
      </c>
      <c r="I177" s="1">
        <v>1415</v>
      </c>
      <c r="J177" s="1"/>
      <c r="K177" s="1"/>
      <c r="L177" s="1"/>
    </row>
    <row r="178" spans="1:12" x14ac:dyDescent="0.3">
      <c r="A178" s="1" t="s">
        <v>5</v>
      </c>
      <c r="B178" s="1" t="s">
        <v>1983</v>
      </c>
      <c r="C178" s="1">
        <v>210</v>
      </c>
      <c r="D178" s="1">
        <v>227.7</v>
      </c>
      <c r="E178" s="1">
        <v>243.9</v>
      </c>
      <c r="F178" s="1">
        <v>282.39999999999998</v>
      </c>
      <c r="G178" s="1">
        <v>345.3</v>
      </c>
      <c r="H178" s="1">
        <v>0</v>
      </c>
      <c r="I178" s="1"/>
      <c r="J178" s="1"/>
      <c r="K178" s="1"/>
      <c r="L178" s="1"/>
    </row>
    <row r="179" spans="1:12" x14ac:dyDescent="0.3">
      <c r="A179" s="1" t="s">
        <v>6</v>
      </c>
      <c r="B179" s="1" t="s">
        <v>1984</v>
      </c>
      <c r="C179" s="1">
        <v>216</v>
      </c>
      <c r="D179" s="1">
        <v>248.6</v>
      </c>
      <c r="E179" s="1">
        <v>257.5</v>
      </c>
      <c r="F179" s="1">
        <v>265.2</v>
      </c>
      <c r="G179" s="1">
        <v>0</v>
      </c>
      <c r="H179" s="1"/>
      <c r="I179" s="1"/>
      <c r="J179" s="1"/>
      <c r="K179" s="1"/>
      <c r="L179" s="1"/>
    </row>
    <row r="180" spans="1:12" x14ac:dyDescent="0.3">
      <c r="A180" s="107" t="s">
        <v>1994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1:12" x14ac:dyDescent="0.3">
      <c r="A181" s="1" t="s">
        <v>20</v>
      </c>
      <c r="B181" s="1" t="s">
        <v>21</v>
      </c>
      <c r="C181" s="1" t="s">
        <v>22</v>
      </c>
      <c r="D181" s="1" t="s">
        <v>23</v>
      </c>
      <c r="E181" s="1" t="s">
        <v>24</v>
      </c>
      <c r="F181" s="1" t="s">
        <v>25</v>
      </c>
      <c r="G181" s="1" t="s">
        <v>26</v>
      </c>
      <c r="H181" s="1" t="s">
        <v>27</v>
      </c>
      <c r="I181" s="1" t="s">
        <v>28</v>
      </c>
      <c r="J181" s="1" t="s">
        <v>29</v>
      </c>
      <c r="K181" s="1" t="s">
        <v>30</v>
      </c>
      <c r="L181" s="1"/>
    </row>
    <row r="182" spans="1:12" x14ac:dyDescent="0.3">
      <c r="A182" s="1" t="s">
        <v>2</v>
      </c>
      <c r="B182" s="1" t="s">
        <v>1985</v>
      </c>
      <c r="C182" s="1">
        <v>1051</v>
      </c>
      <c r="D182" s="1">
        <v>1056.5</v>
      </c>
      <c r="E182" s="1">
        <v>1060</v>
      </c>
      <c r="F182" s="1">
        <v>1067.4000000000001</v>
      </c>
      <c r="G182" s="1">
        <v>1120.5999999999999</v>
      </c>
      <c r="H182" s="1">
        <v>1153.8</v>
      </c>
      <c r="I182" s="1">
        <v>1175</v>
      </c>
      <c r="J182" s="1">
        <v>1175.7</v>
      </c>
      <c r="K182" s="1">
        <v>1880.2</v>
      </c>
      <c r="L182" s="1"/>
    </row>
    <row r="183" spans="1:12" x14ac:dyDescent="0.3">
      <c r="A183" s="1" t="s">
        <v>2</v>
      </c>
      <c r="B183" s="1" t="s">
        <v>1986</v>
      </c>
      <c r="C183" s="1">
        <v>704</v>
      </c>
      <c r="D183" s="1">
        <v>709.3</v>
      </c>
      <c r="E183" s="1">
        <v>714</v>
      </c>
      <c r="F183" s="1">
        <v>720.2</v>
      </c>
      <c r="G183" s="1">
        <v>761.7</v>
      </c>
      <c r="H183" s="1">
        <v>789.9</v>
      </c>
      <c r="I183" s="1">
        <v>801.7</v>
      </c>
      <c r="J183" s="1">
        <v>801.9</v>
      </c>
      <c r="K183" s="1">
        <v>0</v>
      </c>
      <c r="L183" s="1"/>
    </row>
    <row r="184" spans="1:12" x14ac:dyDescent="0.3">
      <c r="A184" s="1" t="s">
        <v>3</v>
      </c>
      <c r="B184" s="1" t="s">
        <v>1987</v>
      </c>
      <c r="C184" s="1">
        <v>1106</v>
      </c>
      <c r="D184" s="1">
        <v>1149.9000000000001</v>
      </c>
      <c r="E184" s="1">
        <v>1161.7</v>
      </c>
      <c r="F184" s="1">
        <v>1179.3</v>
      </c>
      <c r="G184" s="1">
        <v>1202.4000000000001</v>
      </c>
      <c r="H184" s="1">
        <v>1483</v>
      </c>
      <c r="I184" s="1">
        <v>1250</v>
      </c>
      <c r="J184" s="1">
        <v>1250</v>
      </c>
      <c r="K184" s="1">
        <v>1250</v>
      </c>
      <c r="L184" s="1"/>
    </row>
    <row r="185" spans="1:12" x14ac:dyDescent="0.3">
      <c r="A185" s="1" t="s">
        <v>3</v>
      </c>
      <c r="B185" s="1" t="s">
        <v>1988</v>
      </c>
      <c r="C185" s="1">
        <v>987</v>
      </c>
      <c r="D185" s="1">
        <v>1027.3</v>
      </c>
      <c r="E185" s="1">
        <v>1040.0999999999999</v>
      </c>
      <c r="F185" s="1">
        <v>1054.0999999999999</v>
      </c>
      <c r="G185" s="1">
        <v>1083.2</v>
      </c>
      <c r="H185" s="1">
        <v>1175.0999999999999</v>
      </c>
      <c r="I185" s="1">
        <v>1255.2</v>
      </c>
      <c r="J185" s="1">
        <v>1250</v>
      </c>
      <c r="K185" s="1">
        <v>1250</v>
      </c>
      <c r="L185" s="1"/>
    </row>
    <row r="186" spans="1:12" x14ac:dyDescent="0.3">
      <c r="A186" s="1" t="s">
        <v>3</v>
      </c>
      <c r="B186" s="1" t="s">
        <v>1989</v>
      </c>
      <c r="C186" s="1">
        <v>410</v>
      </c>
      <c r="D186" s="1">
        <v>447.2</v>
      </c>
      <c r="E186" s="1">
        <v>457.9</v>
      </c>
      <c r="F186" s="1">
        <v>488.5</v>
      </c>
      <c r="G186" s="1">
        <v>512.6</v>
      </c>
      <c r="H186" s="1">
        <v>0</v>
      </c>
      <c r="I186" s="1"/>
      <c r="J186" s="1"/>
      <c r="K186" s="1"/>
      <c r="L186" s="1"/>
    </row>
    <row r="187" spans="1:12" x14ac:dyDescent="0.3">
      <c r="A187" s="1" t="s">
        <v>36</v>
      </c>
      <c r="B187" s="1" t="s">
        <v>1990</v>
      </c>
      <c r="C187" s="1">
        <v>1645</v>
      </c>
      <c r="D187" s="1">
        <v>1250</v>
      </c>
      <c r="E187" s="1">
        <v>1250</v>
      </c>
      <c r="F187" s="1">
        <v>1250</v>
      </c>
      <c r="G187" s="1">
        <v>1250</v>
      </c>
      <c r="H187" s="1">
        <v>1250</v>
      </c>
      <c r="I187" s="1">
        <v>1250</v>
      </c>
      <c r="J187" s="1">
        <v>1250</v>
      </c>
      <c r="K187" s="1">
        <v>1250</v>
      </c>
      <c r="L187" s="1"/>
    </row>
    <row r="188" spans="1:12" x14ac:dyDescent="0.3">
      <c r="A188" s="1" t="s">
        <v>5</v>
      </c>
      <c r="B188" s="1" t="s">
        <v>1991</v>
      </c>
      <c r="C188" s="1">
        <v>102</v>
      </c>
      <c r="D188" s="1">
        <v>160.30000000000001</v>
      </c>
      <c r="E188" s="1">
        <v>180.7</v>
      </c>
      <c r="F188" s="1">
        <v>0</v>
      </c>
      <c r="G188" s="1"/>
      <c r="H188" s="1"/>
      <c r="I188" s="1"/>
      <c r="J188" s="1"/>
      <c r="K188" s="1"/>
      <c r="L188" s="1"/>
    </row>
    <row r="189" spans="1:12" x14ac:dyDescent="0.3">
      <c r="A189" s="1" t="s">
        <v>6</v>
      </c>
      <c r="B189" s="1" t="s">
        <v>1992</v>
      </c>
      <c r="C189" s="1">
        <v>161</v>
      </c>
      <c r="D189" s="1">
        <v>177.6</v>
      </c>
      <c r="E189" s="1">
        <v>192.9</v>
      </c>
      <c r="F189" s="1">
        <v>232.1</v>
      </c>
      <c r="G189" s="1">
        <v>0</v>
      </c>
      <c r="H189" s="1"/>
      <c r="I189" s="1"/>
      <c r="J189" s="1"/>
      <c r="K189" s="1"/>
      <c r="L189" s="1"/>
    </row>
    <row r="190" spans="1:12" x14ac:dyDescent="0.3">
      <c r="A190" s="104" t="s">
        <v>83</v>
      </c>
      <c r="B190" s="1" t="s">
        <v>1993</v>
      </c>
      <c r="C190" s="1">
        <v>80</v>
      </c>
      <c r="D190" s="1">
        <v>143.19999999999999</v>
      </c>
      <c r="E190" s="1">
        <v>0</v>
      </c>
      <c r="F190" s="1"/>
      <c r="G190" s="1"/>
      <c r="H190" s="1"/>
      <c r="I190" s="1"/>
      <c r="J190" s="1"/>
      <c r="K190" s="1"/>
      <c r="L190" s="1"/>
    </row>
  </sheetData>
  <mergeCells count="20">
    <mergeCell ref="A1:L1"/>
    <mergeCell ref="A11:L11"/>
    <mergeCell ref="A20:L20"/>
    <mergeCell ref="A30:L30"/>
    <mergeCell ref="A41:L41"/>
    <mergeCell ref="A99:L99"/>
    <mergeCell ref="A107:L107"/>
    <mergeCell ref="A115:L115"/>
    <mergeCell ref="A124:L124"/>
    <mergeCell ref="A51:L51"/>
    <mergeCell ref="A61:L61"/>
    <mergeCell ref="A70:L70"/>
    <mergeCell ref="A80:L80"/>
    <mergeCell ref="A89:L89"/>
    <mergeCell ref="A180:L180"/>
    <mergeCell ref="A134:L134"/>
    <mergeCell ref="A144:L144"/>
    <mergeCell ref="A152:L152"/>
    <mergeCell ref="A162:L162"/>
    <mergeCell ref="A171:L171"/>
  </mergeCells>
  <conditionalFormatting sqref="A3:A9">
    <cfRule type="containsText" dxfId="437" priority="217" operator="containsText" text="Independent">
      <formula>NOT(ISERROR(SEARCH("Independent",A3)))</formula>
    </cfRule>
    <cfRule type="containsText" dxfId="436" priority="218" operator="containsText" text="Lib Dem">
      <formula>NOT(ISERROR(SEARCH("Lib Dem",A3)))</formula>
    </cfRule>
    <cfRule type="containsText" dxfId="435" priority="219" operator="containsText" text="Green">
      <formula>NOT(ISERROR(SEARCH("Green",A3)))</formula>
    </cfRule>
    <cfRule type="containsText" dxfId="434" priority="220" operator="containsText" text="Conservative">
      <formula>NOT(ISERROR(SEARCH("Conservative",A3)))</formula>
    </cfRule>
    <cfRule type="containsText" dxfId="433" priority="221" operator="containsText" text="Labour">
      <formula>NOT(ISERROR(SEARCH("Labour",A3)))</formula>
    </cfRule>
    <cfRule type="containsText" dxfId="432" priority="222" operator="containsText" text="SNP">
      <formula>NOT(ISERROR(SEARCH("SNP",A3)))</formula>
    </cfRule>
  </conditionalFormatting>
  <conditionalFormatting sqref="A10">
    <cfRule type="containsText" dxfId="431" priority="211" operator="containsText" text="Independent">
      <formula>NOT(ISERROR(SEARCH("Independent",A10)))</formula>
    </cfRule>
    <cfRule type="containsText" dxfId="430" priority="212" operator="containsText" text="Lib Dem">
      <formula>NOT(ISERROR(SEARCH("Lib Dem",A10)))</formula>
    </cfRule>
    <cfRule type="containsText" dxfId="429" priority="213" operator="containsText" text="Green">
      <formula>NOT(ISERROR(SEARCH("Green",A10)))</formula>
    </cfRule>
    <cfRule type="containsText" dxfId="428" priority="214" operator="containsText" text="Conservative">
      <formula>NOT(ISERROR(SEARCH("Conservative",A10)))</formula>
    </cfRule>
    <cfRule type="containsText" dxfId="427" priority="215" operator="containsText" text="Labour">
      <formula>NOT(ISERROR(SEARCH("Labour",A10)))</formula>
    </cfRule>
    <cfRule type="containsText" dxfId="426" priority="216" operator="containsText" text="SNP">
      <formula>NOT(ISERROR(SEARCH("SNP",A10)))</formula>
    </cfRule>
  </conditionalFormatting>
  <conditionalFormatting sqref="A13:A19">
    <cfRule type="containsText" dxfId="425" priority="205" operator="containsText" text="Independent">
      <formula>NOT(ISERROR(SEARCH("Independent",A13)))</formula>
    </cfRule>
    <cfRule type="containsText" dxfId="424" priority="206" operator="containsText" text="Lib Dem">
      <formula>NOT(ISERROR(SEARCH("Lib Dem",A13)))</formula>
    </cfRule>
    <cfRule type="containsText" dxfId="423" priority="207" operator="containsText" text="Green">
      <formula>NOT(ISERROR(SEARCH("Green",A13)))</formula>
    </cfRule>
    <cfRule type="containsText" dxfId="422" priority="208" operator="containsText" text="Conservative">
      <formula>NOT(ISERROR(SEARCH("Conservative",A13)))</formula>
    </cfRule>
    <cfRule type="containsText" dxfId="421" priority="209" operator="containsText" text="Labour">
      <formula>NOT(ISERROR(SEARCH("Labour",A13)))</formula>
    </cfRule>
    <cfRule type="containsText" dxfId="420" priority="210" operator="containsText" text="SNP">
      <formula>NOT(ISERROR(SEARCH("SNP",A13)))</formula>
    </cfRule>
  </conditionalFormatting>
  <conditionalFormatting sqref="A22:A29">
    <cfRule type="containsText" dxfId="419" priority="199" operator="containsText" text="Independent">
      <formula>NOT(ISERROR(SEARCH("Independent",A22)))</formula>
    </cfRule>
    <cfRule type="containsText" dxfId="418" priority="200" operator="containsText" text="Lib Dem">
      <formula>NOT(ISERROR(SEARCH("Lib Dem",A22)))</formula>
    </cfRule>
    <cfRule type="containsText" dxfId="417" priority="201" operator="containsText" text="Green">
      <formula>NOT(ISERROR(SEARCH("Green",A22)))</formula>
    </cfRule>
    <cfRule type="containsText" dxfId="416" priority="202" operator="containsText" text="Conservative">
      <formula>NOT(ISERROR(SEARCH("Conservative",A22)))</formula>
    </cfRule>
    <cfRule type="containsText" dxfId="415" priority="203" operator="containsText" text="Labour">
      <formula>NOT(ISERROR(SEARCH("Labour",A22)))</formula>
    </cfRule>
    <cfRule type="containsText" dxfId="414" priority="204" operator="containsText" text="SNP">
      <formula>NOT(ISERROR(SEARCH("SNP",A22)))</formula>
    </cfRule>
  </conditionalFormatting>
  <conditionalFormatting sqref="A32:A40">
    <cfRule type="containsText" dxfId="413" priority="193" operator="containsText" text="Independent">
      <formula>NOT(ISERROR(SEARCH("Independent",A32)))</formula>
    </cfRule>
    <cfRule type="containsText" dxfId="412" priority="194" operator="containsText" text="Lib Dem">
      <formula>NOT(ISERROR(SEARCH("Lib Dem",A32)))</formula>
    </cfRule>
    <cfRule type="containsText" dxfId="411" priority="195" operator="containsText" text="Green">
      <formula>NOT(ISERROR(SEARCH("Green",A32)))</formula>
    </cfRule>
    <cfRule type="containsText" dxfId="410" priority="196" operator="containsText" text="Conservative">
      <formula>NOT(ISERROR(SEARCH("Conservative",A32)))</formula>
    </cfRule>
    <cfRule type="containsText" dxfId="409" priority="197" operator="containsText" text="Labour">
      <formula>NOT(ISERROR(SEARCH("Labour",A32)))</formula>
    </cfRule>
    <cfRule type="containsText" dxfId="408" priority="198" operator="containsText" text="SNP">
      <formula>NOT(ISERROR(SEARCH("SNP",A32)))</formula>
    </cfRule>
  </conditionalFormatting>
  <conditionalFormatting sqref="A43:A49">
    <cfRule type="containsText" dxfId="407" priority="187" operator="containsText" text="Independent">
      <formula>NOT(ISERROR(SEARCH("Independent",A43)))</formula>
    </cfRule>
    <cfRule type="containsText" dxfId="406" priority="188" operator="containsText" text="Lib Dem">
      <formula>NOT(ISERROR(SEARCH("Lib Dem",A43)))</formula>
    </cfRule>
    <cfRule type="containsText" dxfId="405" priority="189" operator="containsText" text="Green">
      <formula>NOT(ISERROR(SEARCH("Green",A43)))</formula>
    </cfRule>
    <cfRule type="containsText" dxfId="404" priority="190" operator="containsText" text="Conservative">
      <formula>NOT(ISERROR(SEARCH("Conservative",A43)))</formula>
    </cfRule>
    <cfRule type="containsText" dxfId="403" priority="191" operator="containsText" text="Labour">
      <formula>NOT(ISERROR(SEARCH("Labour",A43)))</formula>
    </cfRule>
    <cfRule type="containsText" dxfId="402" priority="192" operator="containsText" text="SNP">
      <formula>NOT(ISERROR(SEARCH("SNP",A43)))</formula>
    </cfRule>
  </conditionalFormatting>
  <conditionalFormatting sqref="A50">
    <cfRule type="containsText" dxfId="401" priority="181" operator="containsText" text="Independent">
      <formula>NOT(ISERROR(SEARCH("Independent",A50)))</formula>
    </cfRule>
    <cfRule type="containsText" dxfId="400" priority="182" operator="containsText" text="Lib Dem">
      <formula>NOT(ISERROR(SEARCH("Lib Dem",A50)))</formula>
    </cfRule>
    <cfRule type="containsText" dxfId="399" priority="183" operator="containsText" text="Green">
      <formula>NOT(ISERROR(SEARCH("Green",A50)))</formula>
    </cfRule>
    <cfRule type="containsText" dxfId="398" priority="184" operator="containsText" text="Conservative">
      <formula>NOT(ISERROR(SEARCH("Conservative",A50)))</formula>
    </cfRule>
    <cfRule type="containsText" dxfId="397" priority="185" operator="containsText" text="Labour">
      <formula>NOT(ISERROR(SEARCH("Labour",A50)))</formula>
    </cfRule>
    <cfRule type="containsText" dxfId="396" priority="186" operator="containsText" text="SNP">
      <formula>NOT(ISERROR(SEARCH("SNP",A50)))</formula>
    </cfRule>
  </conditionalFormatting>
  <conditionalFormatting sqref="A53:A58">
    <cfRule type="containsText" dxfId="395" priority="175" operator="containsText" text="Independent">
      <formula>NOT(ISERROR(SEARCH("Independent",A53)))</formula>
    </cfRule>
    <cfRule type="containsText" dxfId="394" priority="176" operator="containsText" text="Lib Dem">
      <formula>NOT(ISERROR(SEARCH("Lib Dem",A53)))</formula>
    </cfRule>
    <cfRule type="containsText" dxfId="393" priority="177" operator="containsText" text="Green">
      <formula>NOT(ISERROR(SEARCH("Green",A53)))</formula>
    </cfRule>
    <cfRule type="containsText" dxfId="392" priority="178" operator="containsText" text="Conservative">
      <formula>NOT(ISERROR(SEARCH("Conservative",A53)))</formula>
    </cfRule>
    <cfRule type="containsText" dxfId="391" priority="179" operator="containsText" text="Labour">
      <formula>NOT(ISERROR(SEARCH("Labour",A53)))</formula>
    </cfRule>
    <cfRule type="containsText" dxfId="390" priority="180" operator="containsText" text="SNP">
      <formula>NOT(ISERROR(SEARCH("SNP",A53)))</formula>
    </cfRule>
  </conditionalFormatting>
  <conditionalFormatting sqref="A60">
    <cfRule type="containsText" dxfId="389" priority="169" operator="containsText" text="Independent">
      <formula>NOT(ISERROR(SEARCH("Independent",A60)))</formula>
    </cfRule>
    <cfRule type="containsText" dxfId="388" priority="170" operator="containsText" text="Lib Dem">
      <formula>NOT(ISERROR(SEARCH("Lib Dem",A60)))</formula>
    </cfRule>
    <cfRule type="containsText" dxfId="387" priority="171" operator="containsText" text="Green">
      <formula>NOT(ISERROR(SEARCH("Green",A60)))</formula>
    </cfRule>
    <cfRule type="containsText" dxfId="386" priority="172" operator="containsText" text="Conservative">
      <formula>NOT(ISERROR(SEARCH("Conservative",A60)))</formula>
    </cfRule>
    <cfRule type="containsText" dxfId="385" priority="173" operator="containsText" text="Labour">
      <formula>NOT(ISERROR(SEARCH("Labour",A60)))</formula>
    </cfRule>
    <cfRule type="containsText" dxfId="384" priority="174" operator="containsText" text="SNP">
      <formula>NOT(ISERROR(SEARCH("SNP",A60)))</formula>
    </cfRule>
  </conditionalFormatting>
  <conditionalFormatting sqref="A59">
    <cfRule type="containsText" dxfId="383" priority="163" operator="containsText" text="Independent">
      <formula>NOT(ISERROR(SEARCH("Independent",A59)))</formula>
    </cfRule>
    <cfRule type="containsText" dxfId="382" priority="164" operator="containsText" text="Lib Dem">
      <formula>NOT(ISERROR(SEARCH("Lib Dem",A59)))</formula>
    </cfRule>
    <cfRule type="containsText" dxfId="381" priority="165" operator="containsText" text="Green">
      <formula>NOT(ISERROR(SEARCH("Green",A59)))</formula>
    </cfRule>
    <cfRule type="containsText" dxfId="380" priority="166" operator="containsText" text="Conservative">
      <formula>NOT(ISERROR(SEARCH("Conservative",A59)))</formula>
    </cfRule>
    <cfRule type="containsText" dxfId="379" priority="167" operator="containsText" text="Labour">
      <formula>NOT(ISERROR(SEARCH("Labour",A59)))</formula>
    </cfRule>
    <cfRule type="containsText" dxfId="378" priority="168" operator="containsText" text="SNP">
      <formula>NOT(ISERROR(SEARCH("SNP",A59)))</formula>
    </cfRule>
  </conditionalFormatting>
  <conditionalFormatting sqref="A63:A69">
    <cfRule type="containsText" dxfId="377" priority="157" operator="containsText" text="Independent">
      <formula>NOT(ISERROR(SEARCH("Independent",A63)))</formula>
    </cfRule>
    <cfRule type="containsText" dxfId="376" priority="158" operator="containsText" text="Lib Dem">
      <formula>NOT(ISERROR(SEARCH("Lib Dem",A63)))</formula>
    </cfRule>
    <cfRule type="containsText" dxfId="375" priority="159" operator="containsText" text="Green">
      <formula>NOT(ISERROR(SEARCH("Green",A63)))</formula>
    </cfRule>
    <cfRule type="containsText" dxfId="374" priority="160" operator="containsText" text="Conservative">
      <formula>NOT(ISERROR(SEARCH("Conservative",A63)))</formula>
    </cfRule>
    <cfRule type="containsText" dxfId="373" priority="161" operator="containsText" text="Labour">
      <formula>NOT(ISERROR(SEARCH("Labour",A63)))</formula>
    </cfRule>
    <cfRule type="containsText" dxfId="372" priority="162" operator="containsText" text="SNP">
      <formula>NOT(ISERROR(SEARCH("SNP",A63)))</formula>
    </cfRule>
  </conditionalFormatting>
  <conditionalFormatting sqref="A72">
    <cfRule type="containsText" dxfId="371" priority="151" operator="containsText" text="Independent">
      <formula>NOT(ISERROR(SEARCH("Independent",A72)))</formula>
    </cfRule>
    <cfRule type="containsText" dxfId="370" priority="152" operator="containsText" text="Lib Dem">
      <formula>NOT(ISERROR(SEARCH("Lib Dem",A72)))</formula>
    </cfRule>
    <cfRule type="containsText" dxfId="369" priority="153" operator="containsText" text="Green">
      <formula>NOT(ISERROR(SEARCH("Green",A72)))</formula>
    </cfRule>
    <cfRule type="containsText" dxfId="368" priority="154" operator="containsText" text="Conservative">
      <formula>NOT(ISERROR(SEARCH("Conservative",A72)))</formula>
    </cfRule>
    <cfRule type="containsText" dxfId="367" priority="155" operator="containsText" text="Labour">
      <formula>NOT(ISERROR(SEARCH("Labour",A72)))</formula>
    </cfRule>
    <cfRule type="containsText" dxfId="366" priority="156" operator="containsText" text="SNP">
      <formula>NOT(ISERROR(SEARCH("SNP",A72)))</formula>
    </cfRule>
  </conditionalFormatting>
  <conditionalFormatting sqref="A73">
    <cfRule type="containsText" dxfId="365" priority="145" operator="containsText" text="Independent">
      <formula>NOT(ISERROR(SEARCH("Independent",A73)))</formula>
    </cfRule>
    <cfRule type="containsText" dxfId="364" priority="146" operator="containsText" text="Lib Dem">
      <formula>NOT(ISERROR(SEARCH("Lib Dem",A73)))</formula>
    </cfRule>
    <cfRule type="containsText" dxfId="363" priority="147" operator="containsText" text="Green">
      <formula>NOT(ISERROR(SEARCH("Green",A73)))</formula>
    </cfRule>
    <cfRule type="containsText" dxfId="362" priority="148" operator="containsText" text="Conservative">
      <formula>NOT(ISERROR(SEARCH("Conservative",A73)))</formula>
    </cfRule>
    <cfRule type="containsText" dxfId="361" priority="149" operator="containsText" text="Labour">
      <formula>NOT(ISERROR(SEARCH("Labour",A73)))</formula>
    </cfRule>
    <cfRule type="containsText" dxfId="360" priority="150" operator="containsText" text="SNP">
      <formula>NOT(ISERROR(SEARCH("SNP",A73)))</formula>
    </cfRule>
  </conditionalFormatting>
  <conditionalFormatting sqref="A74">
    <cfRule type="containsText" dxfId="359" priority="139" operator="containsText" text="Independent">
      <formula>NOT(ISERROR(SEARCH("Independent",A74)))</formula>
    </cfRule>
    <cfRule type="containsText" dxfId="358" priority="140" operator="containsText" text="Lib Dem">
      <formula>NOT(ISERROR(SEARCH("Lib Dem",A74)))</formula>
    </cfRule>
    <cfRule type="containsText" dxfId="357" priority="141" operator="containsText" text="Green">
      <formula>NOT(ISERROR(SEARCH("Green",A74)))</formula>
    </cfRule>
    <cfRule type="containsText" dxfId="356" priority="142" operator="containsText" text="Conservative">
      <formula>NOT(ISERROR(SEARCH("Conservative",A74)))</formula>
    </cfRule>
    <cfRule type="containsText" dxfId="355" priority="143" operator="containsText" text="Labour">
      <formula>NOT(ISERROR(SEARCH("Labour",A74)))</formula>
    </cfRule>
    <cfRule type="containsText" dxfId="354" priority="144" operator="containsText" text="SNP">
      <formula>NOT(ISERROR(SEARCH("SNP",A74)))</formula>
    </cfRule>
  </conditionalFormatting>
  <conditionalFormatting sqref="A75">
    <cfRule type="containsText" dxfId="353" priority="133" operator="containsText" text="Independent">
      <formula>NOT(ISERROR(SEARCH("Independent",A75)))</formula>
    </cfRule>
    <cfRule type="containsText" dxfId="352" priority="134" operator="containsText" text="Lib Dem">
      <formula>NOT(ISERROR(SEARCH("Lib Dem",A75)))</formula>
    </cfRule>
    <cfRule type="containsText" dxfId="351" priority="135" operator="containsText" text="Green">
      <formula>NOT(ISERROR(SEARCH("Green",A75)))</formula>
    </cfRule>
    <cfRule type="containsText" dxfId="350" priority="136" operator="containsText" text="Conservative">
      <formula>NOT(ISERROR(SEARCH("Conservative",A75)))</formula>
    </cfRule>
    <cfRule type="containsText" dxfId="349" priority="137" operator="containsText" text="Labour">
      <formula>NOT(ISERROR(SEARCH("Labour",A75)))</formula>
    </cfRule>
    <cfRule type="containsText" dxfId="348" priority="138" operator="containsText" text="SNP">
      <formula>NOT(ISERROR(SEARCH("SNP",A75)))</formula>
    </cfRule>
  </conditionalFormatting>
  <conditionalFormatting sqref="A76">
    <cfRule type="containsText" dxfId="347" priority="127" operator="containsText" text="Independent">
      <formula>NOT(ISERROR(SEARCH("Independent",A76)))</formula>
    </cfRule>
    <cfRule type="containsText" dxfId="346" priority="128" operator="containsText" text="Lib Dem">
      <formula>NOT(ISERROR(SEARCH("Lib Dem",A76)))</formula>
    </cfRule>
    <cfRule type="containsText" dxfId="345" priority="129" operator="containsText" text="Green">
      <formula>NOT(ISERROR(SEARCH("Green",A76)))</formula>
    </cfRule>
    <cfRule type="containsText" dxfId="344" priority="130" operator="containsText" text="Conservative">
      <formula>NOT(ISERROR(SEARCH("Conservative",A76)))</formula>
    </cfRule>
    <cfRule type="containsText" dxfId="343" priority="131" operator="containsText" text="Labour">
      <formula>NOT(ISERROR(SEARCH("Labour",A76)))</formula>
    </cfRule>
    <cfRule type="containsText" dxfId="342" priority="132" operator="containsText" text="SNP">
      <formula>NOT(ISERROR(SEARCH("SNP",A76)))</formula>
    </cfRule>
  </conditionalFormatting>
  <conditionalFormatting sqref="A77">
    <cfRule type="containsText" dxfId="341" priority="121" operator="containsText" text="Independent">
      <formula>NOT(ISERROR(SEARCH("Independent",A77)))</formula>
    </cfRule>
    <cfRule type="containsText" dxfId="340" priority="122" operator="containsText" text="Lib Dem">
      <formula>NOT(ISERROR(SEARCH("Lib Dem",A77)))</formula>
    </cfRule>
    <cfRule type="containsText" dxfId="339" priority="123" operator="containsText" text="Green">
      <formula>NOT(ISERROR(SEARCH("Green",A77)))</formula>
    </cfRule>
    <cfRule type="containsText" dxfId="338" priority="124" operator="containsText" text="Conservative">
      <formula>NOT(ISERROR(SEARCH("Conservative",A77)))</formula>
    </cfRule>
    <cfRule type="containsText" dxfId="337" priority="125" operator="containsText" text="Labour">
      <formula>NOT(ISERROR(SEARCH("Labour",A77)))</formula>
    </cfRule>
    <cfRule type="containsText" dxfId="336" priority="126" operator="containsText" text="SNP">
      <formula>NOT(ISERROR(SEARCH("SNP",A77)))</formula>
    </cfRule>
  </conditionalFormatting>
  <conditionalFormatting sqref="A78">
    <cfRule type="containsText" dxfId="335" priority="115" operator="containsText" text="Independent">
      <formula>NOT(ISERROR(SEARCH("Independent",A78)))</formula>
    </cfRule>
    <cfRule type="containsText" dxfId="334" priority="116" operator="containsText" text="Lib Dem">
      <formula>NOT(ISERROR(SEARCH("Lib Dem",A78)))</formula>
    </cfRule>
    <cfRule type="containsText" dxfId="333" priority="117" operator="containsText" text="Green">
      <formula>NOT(ISERROR(SEARCH("Green",A78)))</formula>
    </cfRule>
    <cfRule type="containsText" dxfId="332" priority="118" operator="containsText" text="Conservative">
      <formula>NOT(ISERROR(SEARCH("Conservative",A78)))</formula>
    </cfRule>
    <cfRule type="containsText" dxfId="331" priority="119" operator="containsText" text="Labour">
      <formula>NOT(ISERROR(SEARCH("Labour",A78)))</formula>
    </cfRule>
    <cfRule type="containsText" dxfId="330" priority="120" operator="containsText" text="SNP">
      <formula>NOT(ISERROR(SEARCH("SNP",A78)))</formula>
    </cfRule>
  </conditionalFormatting>
  <conditionalFormatting sqref="A79">
    <cfRule type="containsText" dxfId="329" priority="103" operator="containsText" text="Independent">
      <formula>NOT(ISERROR(SEARCH("Independent",A79)))</formula>
    </cfRule>
    <cfRule type="containsText" dxfId="328" priority="104" operator="containsText" text="Lib Dem">
      <formula>NOT(ISERROR(SEARCH("Lib Dem",A79)))</formula>
    </cfRule>
    <cfRule type="containsText" dxfId="327" priority="105" operator="containsText" text="Green">
      <formula>NOT(ISERROR(SEARCH("Green",A79)))</formula>
    </cfRule>
    <cfRule type="containsText" dxfId="326" priority="106" operator="containsText" text="Conservative">
      <formula>NOT(ISERROR(SEARCH("Conservative",A79)))</formula>
    </cfRule>
    <cfRule type="containsText" dxfId="325" priority="107" operator="containsText" text="Labour">
      <formula>NOT(ISERROR(SEARCH("Labour",A79)))</formula>
    </cfRule>
    <cfRule type="containsText" dxfId="324" priority="108" operator="containsText" text="SNP">
      <formula>NOT(ISERROR(SEARCH("SNP",A79)))</formula>
    </cfRule>
  </conditionalFormatting>
  <conditionalFormatting sqref="A82:A88">
    <cfRule type="containsText" dxfId="323" priority="97" operator="containsText" text="Independent">
      <formula>NOT(ISERROR(SEARCH("Independent",A82)))</formula>
    </cfRule>
    <cfRule type="containsText" dxfId="322" priority="98" operator="containsText" text="Lib Dem">
      <formula>NOT(ISERROR(SEARCH("Lib Dem",A82)))</formula>
    </cfRule>
    <cfRule type="containsText" dxfId="321" priority="99" operator="containsText" text="Green">
      <formula>NOT(ISERROR(SEARCH("Green",A82)))</formula>
    </cfRule>
    <cfRule type="containsText" dxfId="320" priority="100" operator="containsText" text="Conservative">
      <formula>NOT(ISERROR(SEARCH("Conservative",A82)))</formula>
    </cfRule>
    <cfRule type="containsText" dxfId="319" priority="101" operator="containsText" text="Labour">
      <formula>NOT(ISERROR(SEARCH("Labour",A82)))</formula>
    </cfRule>
    <cfRule type="containsText" dxfId="318" priority="102" operator="containsText" text="SNP">
      <formula>NOT(ISERROR(SEARCH("SNP",A82)))</formula>
    </cfRule>
  </conditionalFormatting>
  <conditionalFormatting sqref="A91:A96 A98">
    <cfRule type="containsText" dxfId="317" priority="91" operator="containsText" text="Independent">
      <formula>NOT(ISERROR(SEARCH("Independent",A91)))</formula>
    </cfRule>
    <cfRule type="containsText" dxfId="316" priority="92" operator="containsText" text="Lib Dem">
      <formula>NOT(ISERROR(SEARCH("Lib Dem",A91)))</formula>
    </cfRule>
    <cfRule type="containsText" dxfId="315" priority="93" operator="containsText" text="Green">
      <formula>NOT(ISERROR(SEARCH("Green",A91)))</formula>
    </cfRule>
    <cfRule type="containsText" dxfId="314" priority="94" operator="containsText" text="Conservative">
      <formula>NOT(ISERROR(SEARCH("Conservative",A91)))</formula>
    </cfRule>
    <cfRule type="containsText" dxfId="313" priority="95" operator="containsText" text="Labour">
      <formula>NOT(ISERROR(SEARCH("Labour",A91)))</formula>
    </cfRule>
    <cfRule type="containsText" dxfId="312" priority="96" operator="containsText" text="SNP">
      <formula>NOT(ISERROR(SEARCH("SNP",A91)))</formula>
    </cfRule>
  </conditionalFormatting>
  <conditionalFormatting sqref="A97">
    <cfRule type="containsText" dxfId="311" priority="85" operator="containsText" text="Independent">
      <formula>NOT(ISERROR(SEARCH("Independent",A97)))</formula>
    </cfRule>
    <cfRule type="containsText" dxfId="310" priority="86" operator="containsText" text="Lib Dem">
      <formula>NOT(ISERROR(SEARCH("Lib Dem",A97)))</formula>
    </cfRule>
    <cfRule type="containsText" dxfId="309" priority="87" operator="containsText" text="Green">
      <formula>NOT(ISERROR(SEARCH("Green",A97)))</formula>
    </cfRule>
    <cfRule type="containsText" dxfId="308" priority="88" operator="containsText" text="Conservative">
      <formula>NOT(ISERROR(SEARCH("Conservative",A97)))</formula>
    </cfRule>
    <cfRule type="containsText" dxfId="307" priority="89" operator="containsText" text="Labour">
      <formula>NOT(ISERROR(SEARCH("Labour",A97)))</formula>
    </cfRule>
    <cfRule type="containsText" dxfId="306" priority="90" operator="containsText" text="SNP">
      <formula>NOT(ISERROR(SEARCH("SNP",A97)))</formula>
    </cfRule>
  </conditionalFormatting>
  <conditionalFormatting sqref="A106">
    <cfRule type="containsText" dxfId="305" priority="79" operator="containsText" text="Independent">
      <formula>NOT(ISERROR(SEARCH("Independent",A106)))</formula>
    </cfRule>
    <cfRule type="containsText" dxfId="304" priority="80" operator="containsText" text="Lib Dem">
      <formula>NOT(ISERROR(SEARCH("Lib Dem",A106)))</formula>
    </cfRule>
    <cfRule type="containsText" dxfId="303" priority="81" operator="containsText" text="Green">
      <formula>NOT(ISERROR(SEARCH("Green",A106)))</formula>
    </cfRule>
    <cfRule type="containsText" dxfId="302" priority="82" operator="containsText" text="Conservative">
      <formula>NOT(ISERROR(SEARCH("Conservative",A106)))</formula>
    </cfRule>
    <cfRule type="containsText" dxfId="301" priority="83" operator="containsText" text="Labour">
      <formula>NOT(ISERROR(SEARCH("Labour",A106)))</formula>
    </cfRule>
    <cfRule type="containsText" dxfId="300" priority="84" operator="containsText" text="SNP">
      <formula>NOT(ISERROR(SEARCH("SNP",A106)))</formula>
    </cfRule>
  </conditionalFormatting>
  <conditionalFormatting sqref="A101:A105">
    <cfRule type="containsText" dxfId="299" priority="73" operator="containsText" text="Independent">
      <formula>NOT(ISERROR(SEARCH("Independent",A101)))</formula>
    </cfRule>
    <cfRule type="containsText" dxfId="298" priority="74" operator="containsText" text="Lib Dem">
      <formula>NOT(ISERROR(SEARCH("Lib Dem",A101)))</formula>
    </cfRule>
    <cfRule type="containsText" dxfId="297" priority="75" operator="containsText" text="Green">
      <formula>NOT(ISERROR(SEARCH("Green",A101)))</formula>
    </cfRule>
    <cfRule type="containsText" dxfId="296" priority="76" operator="containsText" text="Conservative">
      <formula>NOT(ISERROR(SEARCH("Conservative",A101)))</formula>
    </cfRule>
    <cfRule type="containsText" dxfId="295" priority="77" operator="containsText" text="Labour">
      <formula>NOT(ISERROR(SEARCH("Labour",A101)))</formula>
    </cfRule>
    <cfRule type="containsText" dxfId="294" priority="78" operator="containsText" text="SNP">
      <formula>NOT(ISERROR(SEARCH("SNP",A101)))</formula>
    </cfRule>
  </conditionalFormatting>
  <conditionalFormatting sqref="A108:A114">
    <cfRule type="containsText" dxfId="293" priority="67" operator="containsText" text="Independent">
      <formula>NOT(ISERROR(SEARCH("Independent",A108)))</formula>
    </cfRule>
    <cfRule type="containsText" dxfId="292" priority="68" operator="containsText" text="Lib Dem">
      <formula>NOT(ISERROR(SEARCH("Lib Dem",A108)))</formula>
    </cfRule>
    <cfRule type="containsText" dxfId="291" priority="69" operator="containsText" text="Green">
      <formula>NOT(ISERROR(SEARCH("Green",A108)))</formula>
    </cfRule>
    <cfRule type="containsText" dxfId="290" priority="70" operator="containsText" text="Conservative">
      <formula>NOT(ISERROR(SEARCH("Conservative",A108)))</formula>
    </cfRule>
    <cfRule type="containsText" dxfId="289" priority="71" operator="containsText" text="Labour">
      <formula>NOT(ISERROR(SEARCH("Labour",A108)))</formula>
    </cfRule>
    <cfRule type="containsText" dxfId="288" priority="72" operator="containsText" text="SNP">
      <formula>NOT(ISERROR(SEARCH("SNP",A108)))</formula>
    </cfRule>
  </conditionalFormatting>
  <conditionalFormatting sqref="A116:A122">
    <cfRule type="containsText" dxfId="287" priority="61" operator="containsText" text="Independent">
      <formula>NOT(ISERROR(SEARCH("Independent",A116)))</formula>
    </cfRule>
    <cfRule type="containsText" dxfId="286" priority="62" operator="containsText" text="Lib Dem">
      <formula>NOT(ISERROR(SEARCH("Lib Dem",A116)))</formula>
    </cfRule>
    <cfRule type="containsText" dxfId="285" priority="63" operator="containsText" text="Green">
      <formula>NOT(ISERROR(SEARCH("Green",A116)))</formula>
    </cfRule>
    <cfRule type="containsText" dxfId="284" priority="64" operator="containsText" text="Conservative">
      <formula>NOT(ISERROR(SEARCH("Conservative",A116)))</formula>
    </cfRule>
    <cfRule type="containsText" dxfId="283" priority="65" operator="containsText" text="Labour">
      <formula>NOT(ISERROR(SEARCH("Labour",A116)))</formula>
    </cfRule>
    <cfRule type="containsText" dxfId="282" priority="66" operator="containsText" text="SNP">
      <formula>NOT(ISERROR(SEARCH("SNP",A116)))</formula>
    </cfRule>
  </conditionalFormatting>
  <conditionalFormatting sqref="A123">
    <cfRule type="containsText" dxfId="281" priority="55" operator="containsText" text="Independent">
      <formula>NOT(ISERROR(SEARCH("Independent",A123)))</formula>
    </cfRule>
    <cfRule type="containsText" dxfId="280" priority="56" operator="containsText" text="Lib Dem">
      <formula>NOT(ISERROR(SEARCH("Lib Dem",A123)))</formula>
    </cfRule>
    <cfRule type="containsText" dxfId="279" priority="57" operator="containsText" text="Green">
      <formula>NOT(ISERROR(SEARCH("Green",A123)))</formula>
    </cfRule>
    <cfRule type="containsText" dxfId="278" priority="58" operator="containsText" text="Conservative">
      <formula>NOT(ISERROR(SEARCH("Conservative",A123)))</formula>
    </cfRule>
    <cfRule type="containsText" dxfId="277" priority="59" operator="containsText" text="Labour">
      <formula>NOT(ISERROR(SEARCH("Labour",A123)))</formula>
    </cfRule>
    <cfRule type="containsText" dxfId="276" priority="60" operator="containsText" text="SNP">
      <formula>NOT(ISERROR(SEARCH("SNP",A123)))</formula>
    </cfRule>
  </conditionalFormatting>
  <conditionalFormatting sqref="A126:A133">
    <cfRule type="containsText" dxfId="275" priority="49" operator="containsText" text="Independent">
      <formula>NOT(ISERROR(SEARCH("Independent",A126)))</formula>
    </cfRule>
    <cfRule type="containsText" dxfId="274" priority="50" operator="containsText" text="Lib Dem">
      <formula>NOT(ISERROR(SEARCH("Lib Dem",A126)))</formula>
    </cfRule>
    <cfRule type="containsText" dxfId="273" priority="51" operator="containsText" text="Green">
      <formula>NOT(ISERROR(SEARCH("Green",A126)))</formula>
    </cfRule>
    <cfRule type="containsText" dxfId="272" priority="52" operator="containsText" text="Conservative">
      <formula>NOT(ISERROR(SEARCH("Conservative",A126)))</formula>
    </cfRule>
    <cfRule type="containsText" dxfId="271" priority="53" operator="containsText" text="Labour">
      <formula>NOT(ISERROR(SEARCH("Labour",A126)))</formula>
    </cfRule>
    <cfRule type="containsText" dxfId="270" priority="54" operator="containsText" text="SNP">
      <formula>NOT(ISERROR(SEARCH("SNP",A126)))</formula>
    </cfRule>
  </conditionalFormatting>
  <conditionalFormatting sqref="A136:A141 A143">
    <cfRule type="containsText" dxfId="269" priority="43" operator="containsText" text="Independent">
      <formula>NOT(ISERROR(SEARCH("Independent",A136)))</formula>
    </cfRule>
    <cfRule type="containsText" dxfId="268" priority="44" operator="containsText" text="Lib Dem">
      <formula>NOT(ISERROR(SEARCH("Lib Dem",A136)))</formula>
    </cfRule>
    <cfRule type="containsText" dxfId="267" priority="45" operator="containsText" text="Green">
      <formula>NOT(ISERROR(SEARCH("Green",A136)))</formula>
    </cfRule>
    <cfRule type="containsText" dxfId="266" priority="46" operator="containsText" text="Conservative">
      <formula>NOT(ISERROR(SEARCH("Conservative",A136)))</formula>
    </cfRule>
    <cfRule type="containsText" dxfId="265" priority="47" operator="containsText" text="Labour">
      <formula>NOT(ISERROR(SEARCH("Labour",A136)))</formula>
    </cfRule>
    <cfRule type="containsText" dxfId="264" priority="48" operator="containsText" text="SNP">
      <formula>NOT(ISERROR(SEARCH("SNP",A136)))</formula>
    </cfRule>
  </conditionalFormatting>
  <conditionalFormatting sqref="A142">
    <cfRule type="containsText" dxfId="263" priority="37" operator="containsText" text="Independent">
      <formula>NOT(ISERROR(SEARCH("Independent",A142)))</formula>
    </cfRule>
    <cfRule type="containsText" dxfId="262" priority="38" operator="containsText" text="Lib Dem">
      <formula>NOT(ISERROR(SEARCH("Lib Dem",A142)))</formula>
    </cfRule>
    <cfRule type="containsText" dxfId="261" priority="39" operator="containsText" text="Green">
      <formula>NOT(ISERROR(SEARCH("Green",A142)))</formula>
    </cfRule>
    <cfRule type="containsText" dxfId="260" priority="40" operator="containsText" text="Conservative">
      <formula>NOT(ISERROR(SEARCH("Conservative",A142)))</formula>
    </cfRule>
    <cfRule type="containsText" dxfId="259" priority="41" operator="containsText" text="Labour">
      <formula>NOT(ISERROR(SEARCH("Labour",A142)))</formula>
    </cfRule>
    <cfRule type="containsText" dxfId="258" priority="42" operator="containsText" text="SNP">
      <formula>NOT(ISERROR(SEARCH("SNP",A142)))</formula>
    </cfRule>
  </conditionalFormatting>
  <conditionalFormatting sqref="A146:A151">
    <cfRule type="containsText" dxfId="257" priority="31" operator="containsText" text="Independent">
      <formula>NOT(ISERROR(SEARCH("Independent",A146)))</formula>
    </cfRule>
    <cfRule type="containsText" dxfId="256" priority="32" operator="containsText" text="Lib Dem">
      <formula>NOT(ISERROR(SEARCH("Lib Dem",A146)))</formula>
    </cfRule>
    <cfRule type="containsText" dxfId="255" priority="33" operator="containsText" text="Green">
      <formula>NOT(ISERROR(SEARCH("Green",A146)))</formula>
    </cfRule>
    <cfRule type="containsText" dxfId="254" priority="34" operator="containsText" text="Conservative">
      <formula>NOT(ISERROR(SEARCH("Conservative",A146)))</formula>
    </cfRule>
    <cfRule type="containsText" dxfId="253" priority="35" operator="containsText" text="Labour">
      <formula>NOT(ISERROR(SEARCH("Labour",A146)))</formula>
    </cfRule>
    <cfRule type="containsText" dxfId="252" priority="36" operator="containsText" text="SNP">
      <formula>NOT(ISERROR(SEARCH("SNP",A146)))</formula>
    </cfRule>
  </conditionalFormatting>
  <conditionalFormatting sqref="A154:A161">
    <cfRule type="containsText" dxfId="251" priority="25" operator="containsText" text="Independent">
      <formula>NOT(ISERROR(SEARCH("Independent",A154)))</formula>
    </cfRule>
    <cfRule type="containsText" dxfId="250" priority="26" operator="containsText" text="Lib Dem">
      <formula>NOT(ISERROR(SEARCH("Lib Dem",A154)))</formula>
    </cfRule>
    <cfRule type="containsText" dxfId="249" priority="27" operator="containsText" text="Green">
      <formula>NOT(ISERROR(SEARCH("Green",A154)))</formula>
    </cfRule>
    <cfRule type="containsText" dxfId="248" priority="28" operator="containsText" text="Conservative">
      <formula>NOT(ISERROR(SEARCH("Conservative",A154)))</formula>
    </cfRule>
    <cfRule type="containsText" dxfId="247" priority="29" operator="containsText" text="Labour">
      <formula>NOT(ISERROR(SEARCH("Labour",A154)))</formula>
    </cfRule>
    <cfRule type="containsText" dxfId="246" priority="30" operator="containsText" text="SNP">
      <formula>NOT(ISERROR(SEARCH("SNP",A154)))</formula>
    </cfRule>
  </conditionalFormatting>
  <conditionalFormatting sqref="A164:A170">
    <cfRule type="containsText" dxfId="245" priority="19" operator="containsText" text="Independent">
      <formula>NOT(ISERROR(SEARCH("Independent",A164)))</formula>
    </cfRule>
    <cfRule type="containsText" dxfId="244" priority="20" operator="containsText" text="Lib Dem">
      <formula>NOT(ISERROR(SEARCH("Lib Dem",A164)))</formula>
    </cfRule>
    <cfRule type="containsText" dxfId="243" priority="21" operator="containsText" text="Green">
      <formula>NOT(ISERROR(SEARCH("Green",A164)))</formula>
    </cfRule>
    <cfRule type="containsText" dxfId="242" priority="22" operator="containsText" text="Conservative">
      <formula>NOT(ISERROR(SEARCH("Conservative",A164)))</formula>
    </cfRule>
    <cfRule type="containsText" dxfId="241" priority="23" operator="containsText" text="Labour">
      <formula>NOT(ISERROR(SEARCH("Labour",A164)))</formula>
    </cfRule>
    <cfRule type="containsText" dxfId="240" priority="24" operator="containsText" text="SNP">
      <formula>NOT(ISERROR(SEARCH("SNP",A164)))</formula>
    </cfRule>
  </conditionalFormatting>
  <conditionalFormatting sqref="A173:A179">
    <cfRule type="containsText" dxfId="239" priority="13" operator="containsText" text="Independent">
      <formula>NOT(ISERROR(SEARCH("Independent",A173)))</formula>
    </cfRule>
    <cfRule type="containsText" dxfId="238" priority="14" operator="containsText" text="Lib Dem">
      <formula>NOT(ISERROR(SEARCH("Lib Dem",A173)))</formula>
    </cfRule>
    <cfRule type="containsText" dxfId="237" priority="15" operator="containsText" text="Green">
      <formula>NOT(ISERROR(SEARCH("Green",A173)))</formula>
    </cfRule>
    <cfRule type="containsText" dxfId="236" priority="16" operator="containsText" text="Conservative">
      <formula>NOT(ISERROR(SEARCH("Conservative",A173)))</formula>
    </cfRule>
    <cfRule type="containsText" dxfId="235" priority="17" operator="containsText" text="Labour">
      <formula>NOT(ISERROR(SEARCH("Labour",A173)))</formula>
    </cfRule>
    <cfRule type="containsText" dxfId="234" priority="18" operator="containsText" text="SNP">
      <formula>NOT(ISERROR(SEARCH("SNP",A173)))</formula>
    </cfRule>
  </conditionalFormatting>
  <conditionalFormatting sqref="A190">
    <cfRule type="containsText" dxfId="233" priority="7" operator="containsText" text="Independent">
      <formula>NOT(ISERROR(SEARCH("Independent",A190)))</formula>
    </cfRule>
    <cfRule type="containsText" dxfId="232" priority="8" operator="containsText" text="Lib Dem">
      <formula>NOT(ISERROR(SEARCH("Lib Dem",A190)))</formula>
    </cfRule>
    <cfRule type="containsText" dxfId="231" priority="9" operator="containsText" text="Green">
      <formula>NOT(ISERROR(SEARCH("Green",A190)))</formula>
    </cfRule>
    <cfRule type="containsText" dxfId="230" priority="10" operator="containsText" text="Conservative">
      <formula>NOT(ISERROR(SEARCH("Conservative",A190)))</formula>
    </cfRule>
    <cfRule type="containsText" dxfId="229" priority="11" operator="containsText" text="Labour">
      <formula>NOT(ISERROR(SEARCH("Labour",A190)))</formula>
    </cfRule>
    <cfRule type="containsText" dxfId="228" priority="12" operator="containsText" text="SNP">
      <formula>NOT(ISERROR(SEARCH("SNP",A190)))</formula>
    </cfRule>
  </conditionalFormatting>
  <conditionalFormatting sqref="A182:A189">
    <cfRule type="containsText" dxfId="227" priority="1" operator="containsText" text="Independent">
      <formula>NOT(ISERROR(SEARCH("Independent",A182)))</formula>
    </cfRule>
    <cfRule type="containsText" dxfId="226" priority="2" operator="containsText" text="Lib Dem">
      <formula>NOT(ISERROR(SEARCH("Lib Dem",A182)))</formula>
    </cfRule>
    <cfRule type="containsText" dxfId="225" priority="3" operator="containsText" text="Green">
      <formula>NOT(ISERROR(SEARCH("Green",A182)))</formula>
    </cfRule>
    <cfRule type="containsText" dxfId="224" priority="4" operator="containsText" text="Conservative">
      <formula>NOT(ISERROR(SEARCH("Conservative",A182)))</formula>
    </cfRule>
    <cfRule type="containsText" dxfId="223" priority="5" operator="containsText" text="Labour">
      <formula>NOT(ISERROR(SEARCH("Labour",A182)))</formula>
    </cfRule>
    <cfRule type="containsText" dxfId="222" priority="6" operator="containsText" text="SNP">
      <formula>NOT(ISERROR(SEARCH("SNP",A182)))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4AC69-43F3-487B-99C2-7B756BEC95C2}">
  <dimension ref="A1:L63"/>
  <sheetViews>
    <sheetView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18.21875" bestFit="1" customWidth="1"/>
  </cols>
  <sheetData>
    <row r="1" spans="1:12" x14ac:dyDescent="0.3">
      <c r="A1" s="107" t="s">
        <v>495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/>
      <c r="K2" s="1"/>
      <c r="L2" s="1"/>
    </row>
    <row r="3" spans="1:12" x14ac:dyDescent="0.3">
      <c r="A3" s="1" t="s">
        <v>2</v>
      </c>
      <c r="B3" s="1" t="s">
        <v>497</v>
      </c>
      <c r="C3" s="1">
        <v>1090</v>
      </c>
      <c r="D3" s="1">
        <v>1105.8</v>
      </c>
      <c r="E3" s="1">
        <v>1112.5</v>
      </c>
      <c r="F3" s="1">
        <v>1227.5999999999999</v>
      </c>
      <c r="G3" s="1">
        <v>1306.5999999999999</v>
      </c>
      <c r="H3" s="1">
        <v>1311.7</v>
      </c>
      <c r="I3" s="1">
        <v>2077.4</v>
      </c>
      <c r="J3" s="1"/>
      <c r="K3" s="1"/>
      <c r="L3" s="1"/>
    </row>
    <row r="4" spans="1:12" x14ac:dyDescent="0.3">
      <c r="A4" s="1" t="s">
        <v>2</v>
      </c>
      <c r="B4" s="1" t="s">
        <v>498</v>
      </c>
      <c r="C4" s="1">
        <v>766</v>
      </c>
      <c r="D4" s="1">
        <v>799.4</v>
      </c>
      <c r="E4" s="1">
        <v>809.1</v>
      </c>
      <c r="F4" s="1">
        <v>850.8</v>
      </c>
      <c r="G4" s="1">
        <v>890.2</v>
      </c>
      <c r="H4" s="1">
        <v>891.7</v>
      </c>
      <c r="I4" s="1">
        <v>0</v>
      </c>
      <c r="J4" s="1"/>
      <c r="K4" s="1"/>
      <c r="L4" s="1"/>
    </row>
    <row r="5" spans="1:12" x14ac:dyDescent="0.3">
      <c r="A5" s="1" t="s">
        <v>36</v>
      </c>
      <c r="B5" s="1" t="s">
        <v>499</v>
      </c>
      <c r="C5" s="1">
        <v>2027</v>
      </c>
      <c r="D5" s="1">
        <v>1329</v>
      </c>
      <c r="E5" s="1">
        <v>1329</v>
      </c>
      <c r="F5" s="1">
        <v>1329</v>
      </c>
      <c r="G5" s="1">
        <v>1329</v>
      </c>
      <c r="H5" s="1">
        <v>1329</v>
      </c>
      <c r="I5" s="1">
        <v>1329</v>
      </c>
      <c r="J5" s="1"/>
      <c r="K5" s="1"/>
      <c r="L5" s="1"/>
    </row>
    <row r="6" spans="1:12" x14ac:dyDescent="0.3">
      <c r="A6" s="1" t="s">
        <v>36</v>
      </c>
      <c r="B6" s="1" t="s">
        <v>500</v>
      </c>
      <c r="C6" s="1">
        <v>632</v>
      </c>
      <c r="D6" s="1">
        <v>1210.5</v>
      </c>
      <c r="E6" s="1">
        <v>1250.7</v>
      </c>
      <c r="F6" s="1">
        <v>1286.5999999999999</v>
      </c>
      <c r="G6" s="1">
        <v>1378.5</v>
      </c>
      <c r="H6" s="1">
        <v>1329</v>
      </c>
      <c r="I6" s="1">
        <v>1329</v>
      </c>
      <c r="J6" s="1"/>
      <c r="K6" s="1"/>
      <c r="L6" s="1"/>
    </row>
    <row r="7" spans="1:12" x14ac:dyDescent="0.3">
      <c r="A7" s="1" t="s">
        <v>3</v>
      </c>
      <c r="B7" s="1" t="s">
        <v>501</v>
      </c>
      <c r="C7" s="1">
        <v>326</v>
      </c>
      <c r="D7" s="1">
        <v>342.2</v>
      </c>
      <c r="E7" s="1">
        <v>391.3</v>
      </c>
      <c r="F7" s="1">
        <v>478.6</v>
      </c>
      <c r="G7" s="1">
        <v>0</v>
      </c>
      <c r="H7" s="1"/>
      <c r="I7" s="1"/>
      <c r="J7" s="1"/>
      <c r="K7" s="1"/>
      <c r="L7" s="1"/>
    </row>
    <row r="8" spans="1:12" x14ac:dyDescent="0.3">
      <c r="A8" s="1" t="s">
        <v>6</v>
      </c>
      <c r="B8" s="1" t="s">
        <v>502</v>
      </c>
      <c r="C8" s="1">
        <v>286</v>
      </c>
      <c r="D8" s="1">
        <v>296.3</v>
      </c>
      <c r="E8" s="1">
        <v>347.7</v>
      </c>
      <c r="F8" s="1">
        <v>0</v>
      </c>
      <c r="G8" s="1"/>
      <c r="H8" s="1"/>
      <c r="I8" s="1"/>
      <c r="J8" s="1"/>
      <c r="K8" s="1"/>
      <c r="L8" s="1"/>
    </row>
    <row r="9" spans="1:12" x14ac:dyDescent="0.3">
      <c r="A9" s="1" t="s">
        <v>5</v>
      </c>
      <c r="B9" s="1" t="s">
        <v>503</v>
      </c>
      <c r="C9" s="1">
        <v>177</v>
      </c>
      <c r="D9" s="1">
        <v>191.5</v>
      </c>
      <c r="E9" s="1">
        <v>0</v>
      </c>
      <c r="F9" s="1"/>
      <c r="G9" s="1"/>
      <c r="H9" s="1"/>
      <c r="I9" s="1"/>
      <c r="J9" s="1"/>
      <c r="K9" s="1"/>
      <c r="L9" s="1"/>
    </row>
    <row r="10" spans="1:12" x14ac:dyDescent="0.3">
      <c r="A10" s="107" t="s">
        <v>496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x14ac:dyDescent="0.3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26</v>
      </c>
      <c r="H11" s="1" t="s">
        <v>27</v>
      </c>
      <c r="I11" s="1" t="s">
        <v>28</v>
      </c>
      <c r="J11" s="1"/>
      <c r="K11" s="1"/>
      <c r="L11" s="1"/>
    </row>
    <row r="12" spans="1:12" x14ac:dyDescent="0.3">
      <c r="A12" s="1" t="s">
        <v>2</v>
      </c>
      <c r="B12" s="1" t="s">
        <v>504</v>
      </c>
      <c r="C12" s="1">
        <v>1026</v>
      </c>
      <c r="D12" s="1">
        <v>1027.4000000000001</v>
      </c>
      <c r="E12" s="1">
        <v>1117.4000000000001</v>
      </c>
      <c r="F12" s="1">
        <v>1165.5</v>
      </c>
      <c r="G12" s="1">
        <v>1256.5999999999999</v>
      </c>
      <c r="H12" s="1">
        <v>1259.7</v>
      </c>
      <c r="I12" s="1">
        <v>2276.1999999999998</v>
      </c>
      <c r="J12" s="1"/>
      <c r="K12" s="1"/>
      <c r="L12" s="1"/>
    </row>
    <row r="13" spans="1:12" x14ac:dyDescent="0.3">
      <c r="A13" s="1" t="s">
        <v>2</v>
      </c>
      <c r="B13" s="1" t="s">
        <v>505</v>
      </c>
      <c r="C13" s="1">
        <v>859</v>
      </c>
      <c r="D13" s="1">
        <v>859.9</v>
      </c>
      <c r="E13" s="1">
        <v>942</v>
      </c>
      <c r="F13" s="1">
        <v>1031</v>
      </c>
      <c r="G13" s="1">
        <v>1243.3</v>
      </c>
      <c r="H13" s="1">
        <v>1246.4000000000001</v>
      </c>
      <c r="I13" s="1">
        <v>0</v>
      </c>
      <c r="J13" s="1"/>
      <c r="K13" s="1"/>
      <c r="L13" s="1"/>
    </row>
    <row r="14" spans="1:12" x14ac:dyDescent="0.3">
      <c r="A14" s="1" t="s">
        <v>36</v>
      </c>
      <c r="B14" s="1" t="s">
        <v>506</v>
      </c>
      <c r="C14" s="1">
        <v>1651</v>
      </c>
      <c r="D14" s="1">
        <v>1554</v>
      </c>
      <c r="E14" s="1">
        <v>1554</v>
      </c>
      <c r="F14" s="1">
        <v>1554</v>
      </c>
      <c r="G14" s="1">
        <v>1554</v>
      </c>
      <c r="H14" s="1">
        <v>1554</v>
      </c>
      <c r="I14" s="1">
        <v>1554</v>
      </c>
      <c r="J14" s="1"/>
      <c r="K14" s="1"/>
      <c r="L14" s="1"/>
    </row>
    <row r="15" spans="1:12" x14ac:dyDescent="0.3">
      <c r="A15" s="1" t="s">
        <v>36</v>
      </c>
      <c r="B15" s="1" t="s">
        <v>507</v>
      </c>
      <c r="C15" s="1">
        <v>1147</v>
      </c>
      <c r="D15" s="1">
        <v>1234.4000000000001</v>
      </c>
      <c r="E15" s="1">
        <v>1255.5999999999999</v>
      </c>
      <c r="F15" s="1">
        <v>1355.4</v>
      </c>
      <c r="G15" s="1">
        <v>1597</v>
      </c>
      <c r="H15" s="1">
        <v>1554</v>
      </c>
      <c r="I15" s="1">
        <v>1554</v>
      </c>
      <c r="J15" s="1"/>
      <c r="K15" s="1"/>
      <c r="L15" s="1"/>
    </row>
    <row r="16" spans="1:12" x14ac:dyDescent="0.3">
      <c r="A16" s="1" t="s">
        <v>3</v>
      </c>
      <c r="B16" s="1" t="s">
        <v>508</v>
      </c>
      <c r="C16" s="1">
        <v>529</v>
      </c>
      <c r="D16" s="1">
        <v>530.4</v>
      </c>
      <c r="E16" s="1">
        <v>602.5</v>
      </c>
      <c r="F16" s="1">
        <v>0</v>
      </c>
      <c r="G16" s="1"/>
      <c r="H16" s="1"/>
      <c r="I16" s="1"/>
      <c r="J16" s="1"/>
      <c r="K16" s="1"/>
      <c r="L16" s="1"/>
    </row>
    <row r="17" spans="1:12" x14ac:dyDescent="0.3">
      <c r="A17" s="1" t="s">
        <v>6</v>
      </c>
      <c r="B17" s="1" t="s">
        <v>509</v>
      </c>
      <c r="C17" s="1">
        <v>371</v>
      </c>
      <c r="D17" s="1">
        <v>371.6</v>
      </c>
      <c r="E17" s="1">
        <v>0</v>
      </c>
      <c r="F17" s="1"/>
      <c r="G17" s="1"/>
      <c r="H17" s="1"/>
      <c r="I17" s="1"/>
      <c r="J17" s="1"/>
      <c r="K17" s="1"/>
      <c r="L17" s="1"/>
    </row>
    <row r="18" spans="1:12" x14ac:dyDescent="0.3">
      <c r="A18" s="1" t="s">
        <v>40</v>
      </c>
      <c r="B18" s="1" t="s">
        <v>510</v>
      </c>
      <c r="C18" s="1">
        <v>630</v>
      </c>
      <c r="D18" s="1">
        <v>632.5</v>
      </c>
      <c r="E18" s="1">
        <v>702.7</v>
      </c>
      <c r="F18" s="1">
        <v>899</v>
      </c>
      <c r="G18" s="1">
        <v>0</v>
      </c>
      <c r="H18" s="1"/>
      <c r="I18" s="1"/>
      <c r="J18" s="1"/>
      <c r="K18" s="1"/>
      <c r="L18" s="1"/>
    </row>
    <row r="19" spans="1:12" x14ac:dyDescent="0.3">
      <c r="A19" s="107" t="s">
        <v>518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x14ac:dyDescent="0.3">
      <c r="A20" s="1" t="s">
        <v>20</v>
      </c>
      <c r="B20" s="1" t="s">
        <v>21</v>
      </c>
      <c r="C20" s="1" t="s">
        <v>22</v>
      </c>
      <c r="D20" s="1" t="s">
        <v>23</v>
      </c>
      <c r="E20" s="1" t="s">
        <v>24</v>
      </c>
      <c r="F20" s="1" t="s">
        <v>25</v>
      </c>
      <c r="G20" s="1" t="s">
        <v>26</v>
      </c>
      <c r="H20" s="1" t="s">
        <v>27</v>
      </c>
      <c r="I20" s="1" t="s">
        <v>28</v>
      </c>
      <c r="J20" s="1"/>
      <c r="K20" s="1"/>
      <c r="L20" s="1"/>
    </row>
    <row r="21" spans="1:12" x14ac:dyDescent="0.3">
      <c r="A21" s="1" t="s">
        <v>2</v>
      </c>
      <c r="B21" s="1" t="s">
        <v>511</v>
      </c>
      <c r="C21" s="1">
        <v>1203</v>
      </c>
      <c r="D21" s="1">
        <v>1205.4000000000001</v>
      </c>
      <c r="E21" s="1">
        <v>1208.3</v>
      </c>
      <c r="F21" s="1">
        <v>1250</v>
      </c>
      <c r="G21" s="1">
        <v>1885.6</v>
      </c>
      <c r="H21" s="1">
        <v>1396</v>
      </c>
      <c r="I21" s="1">
        <v>1396</v>
      </c>
      <c r="J21" s="1"/>
      <c r="K21" s="1"/>
      <c r="L21" s="1"/>
    </row>
    <row r="22" spans="1:12" x14ac:dyDescent="0.3">
      <c r="A22" s="1" t="s">
        <v>2</v>
      </c>
      <c r="B22" s="1" t="s">
        <v>512</v>
      </c>
      <c r="C22" s="1">
        <v>723</v>
      </c>
      <c r="D22" s="1">
        <v>724.4</v>
      </c>
      <c r="E22" s="1">
        <v>724.6</v>
      </c>
      <c r="F22" s="1">
        <v>741.8</v>
      </c>
      <c r="G22" s="1">
        <v>0</v>
      </c>
      <c r="H22" s="1"/>
      <c r="I22" s="1"/>
      <c r="J22" s="1"/>
      <c r="K22" s="1"/>
      <c r="L22" s="1"/>
    </row>
    <row r="23" spans="1:12" x14ac:dyDescent="0.3">
      <c r="A23" s="1" t="s">
        <v>36</v>
      </c>
      <c r="B23" s="1" t="s">
        <v>513</v>
      </c>
      <c r="C23" s="1">
        <v>1543</v>
      </c>
      <c r="D23" s="1">
        <v>1396</v>
      </c>
      <c r="E23" s="1">
        <v>1396</v>
      </c>
      <c r="F23" s="1">
        <v>1396</v>
      </c>
      <c r="G23" s="1">
        <v>1396</v>
      </c>
      <c r="H23" s="1">
        <v>1396</v>
      </c>
      <c r="I23" s="1">
        <v>1396</v>
      </c>
      <c r="J23" s="1"/>
      <c r="K23" s="1"/>
      <c r="L23" s="1"/>
    </row>
    <row r="24" spans="1:12" x14ac:dyDescent="0.3">
      <c r="A24" s="1" t="s">
        <v>36</v>
      </c>
      <c r="B24" s="1" t="s">
        <v>514</v>
      </c>
      <c r="C24" s="1">
        <v>1502</v>
      </c>
      <c r="D24" s="1">
        <v>1396</v>
      </c>
      <c r="E24" s="1">
        <v>1396</v>
      </c>
      <c r="F24" s="1">
        <v>1396</v>
      </c>
      <c r="G24" s="1">
        <v>1396</v>
      </c>
      <c r="H24" s="1">
        <v>1396</v>
      </c>
      <c r="I24" s="1">
        <v>1396</v>
      </c>
      <c r="J24" s="1"/>
      <c r="K24" s="1"/>
      <c r="L24" s="1"/>
    </row>
    <row r="25" spans="1:12" x14ac:dyDescent="0.3">
      <c r="A25" s="1" t="s">
        <v>3</v>
      </c>
      <c r="B25" s="1" t="s">
        <v>515</v>
      </c>
      <c r="C25" s="1">
        <v>824</v>
      </c>
      <c r="D25" s="1">
        <v>849.8</v>
      </c>
      <c r="E25" s="1">
        <v>866.3</v>
      </c>
      <c r="F25" s="1">
        <v>1053.3</v>
      </c>
      <c r="G25" s="1">
        <v>1076.4000000000001</v>
      </c>
      <c r="H25" s="1">
        <v>1143.4000000000001</v>
      </c>
      <c r="I25" s="1">
        <v>0</v>
      </c>
      <c r="J25" s="1"/>
      <c r="K25" s="1"/>
      <c r="L25" s="1"/>
    </row>
    <row r="26" spans="1:12" x14ac:dyDescent="0.3">
      <c r="A26" s="1" t="s">
        <v>6</v>
      </c>
      <c r="B26" s="1" t="s">
        <v>516</v>
      </c>
      <c r="C26" s="1">
        <v>706</v>
      </c>
      <c r="D26" s="1">
        <v>717.2</v>
      </c>
      <c r="E26" s="1">
        <v>727.1</v>
      </c>
      <c r="F26" s="1">
        <v>883.5</v>
      </c>
      <c r="G26" s="1">
        <v>950.6</v>
      </c>
      <c r="H26" s="1">
        <v>1218.4000000000001</v>
      </c>
      <c r="I26" s="1">
        <v>1763.6</v>
      </c>
      <c r="J26" s="1"/>
      <c r="K26" s="1"/>
      <c r="L26" s="1"/>
    </row>
    <row r="27" spans="1:12" x14ac:dyDescent="0.3">
      <c r="A27" s="1" t="s">
        <v>5</v>
      </c>
      <c r="B27" s="1" t="s">
        <v>517</v>
      </c>
      <c r="C27" s="1">
        <v>476</v>
      </c>
      <c r="D27" s="1">
        <v>512</v>
      </c>
      <c r="E27" s="1">
        <v>536</v>
      </c>
      <c r="F27" s="1">
        <v>0</v>
      </c>
      <c r="G27" s="1"/>
      <c r="H27" s="1"/>
      <c r="I27" s="1"/>
      <c r="J27" s="1"/>
      <c r="K27" s="1"/>
      <c r="L27" s="1"/>
    </row>
    <row r="28" spans="1:12" x14ac:dyDescent="0.3">
      <c r="A28" s="107" t="s">
        <v>519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x14ac:dyDescent="0.3">
      <c r="A29" s="1" t="s">
        <v>20</v>
      </c>
      <c r="B29" s="1" t="s">
        <v>21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26</v>
      </c>
      <c r="H29" s="1" t="s">
        <v>27</v>
      </c>
      <c r="I29" s="1" t="s">
        <v>28</v>
      </c>
      <c r="J29" s="1" t="s">
        <v>29</v>
      </c>
      <c r="K29" s="1"/>
      <c r="L29" s="1"/>
    </row>
    <row r="30" spans="1:12" x14ac:dyDescent="0.3">
      <c r="A30" s="1" t="s">
        <v>2</v>
      </c>
      <c r="B30" s="1" t="s">
        <v>520</v>
      </c>
      <c r="C30" s="1">
        <v>1054</v>
      </c>
      <c r="D30" s="1">
        <v>927</v>
      </c>
      <c r="E30" s="1">
        <v>927</v>
      </c>
      <c r="F30" s="1">
        <v>927</v>
      </c>
      <c r="G30" s="1">
        <v>927</v>
      </c>
      <c r="H30" s="1">
        <v>927</v>
      </c>
      <c r="I30" s="1">
        <v>927</v>
      </c>
      <c r="J30" s="1">
        <v>927</v>
      </c>
      <c r="K30" s="1"/>
      <c r="L30" s="1"/>
    </row>
    <row r="31" spans="1:12" x14ac:dyDescent="0.3">
      <c r="A31" s="1" t="s">
        <v>2</v>
      </c>
      <c r="B31" s="1" t="s">
        <v>521</v>
      </c>
      <c r="C31" s="1">
        <v>727</v>
      </c>
      <c r="D31" s="1">
        <v>740.3</v>
      </c>
      <c r="E31" s="1">
        <v>845.6</v>
      </c>
      <c r="F31" s="1">
        <v>862.2</v>
      </c>
      <c r="G31" s="1">
        <v>885.2</v>
      </c>
      <c r="H31" s="1">
        <v>899.7</v>
      </c>
      <c r="I31" s="1">
        <v>906.4</v>
      </c>
      <c r="J31" s="1">
        <v>1246.3</v>
      </c>
      <c r="K31" s="1"/>
      <c r="L31" s="1"/>
    </row>
    <row r="32" spans="1:12" x14ac:dyDescent="0.3">
      <c r="A32" s="1" t="s">
        <v>36</v>
      </c>
      <c r="B32" s="1" t="s">
        <v>522</v>
      </c>
      <c r="C32" s="1">
        <v>1237</v>
      </c>
      <c r="D32" s="1">
        <v>927</v>
      </c>
      <c r="E32" s="1">
        <v>927</v>
      </c>
      <c r="F32" s="1">
        <v>927</v>
      </c>
      <c r="G32" s="1">
        <v>927</v>
      </c>
      <c r="H32" s="1">
        <v>927</v>
      </c>
      <c r="I32" s="1">
        <v>927</v>
      </c>
      <c r="J32" s="1">
        <v>927</v>
      </c>
      <c r="K32" s="1"/>
      <c r="L32" s="1"/>
    </row>
    <row r="33" spans="1:12" x14ac:dyDescent="0.3">
      <c r="A33" s="1" t="s">
        <v>3</v>
      </c>
      <c r="B33" s="1" t="s">
        <v>523</v>
      </c>
      <c r="C33" s="1">
        <v>616</v>
      </c>
      <c r="D33" s="1">
        <v>665.1</v>
      </c>
      <c r="E33" s="1">
        <v>668.7</v>
      </c>
      <c r="F33" s="1">
        <v>682.2</v>
      </c>
      <c r="G33" s="1">
        <v>729.8</v>
      </c>
      <c r="H33" s="1">
        <v>994.1</v>
      </c>
      <c r="I33" s="1">
        <v>927</v>
      </c>
      <c r="J33" s="1">
        <v>927</v>
      </c>
      <c r="K33" s="1"/>
      <c r="L33" s="1"/>
    </row>
    <row r="34" spans="1:12" x14ac:dyDescent="0.3">
      <c r="A34" s="1" t="s">
        <v>3</v>
      </c>
      <c r="B34" s="1" t="s">
        <v>524</v>
      </c>
      <c r="C34" s="1">
        <v>266</v>
      </c>
      <c r="D34" s="1">
        <v>302.8</v>
      </c>
      <c r="E34" s="1">
        <v>305.89999999999998</v>
      </c>
      <c r="F34" s="1">
        <v>312.89999999999998</v>
      </c>
      <c r="G34" s="1">
        <v>349.6</v>
      </c>
      <c r="H34" s="1">
        <v>0</v>
      </c>
      <c r="I34" s="1"/>
      <c r="J34" s="1"/>
      <c r="K34" s="1"/>
      <c r="L34" s="1"/>
    </row>
    <row r="35" spans="1:12" x14ac:dyDescent="0.3">
      <c r="A35" s="1" t="s">
        <v>6</v>
      </c>
      <c r="B35" s="1" t="s">
        <v>525</v>
      </c>
      <c r="C35" s="1">
        <v>496</v>
      </c>
      <c r="D35" s="1">
        <v>511</v>
      </c>
      <c r="E35" s="1">
        <v>519.1</v>
      </c>
      <c r="F35" s="1">
        <v>543.9</v>
      </c>
      <c r="G35" s="1">
        <v>614</v>
      </c>
      <c r="H35" s="1">
        <v>637.20000000000005</v>
      </c>
      <c r="I35" s="1">
        <v>655.29999999999995</v>
      </c>
      <c r="J35" s="1">
        <v>0</v>
      </c>
      <c r="K35" s="1"/>
      <c r="L35" s="1"/>
    </row>
    <row r="36" spans="1:12" x14ac:dyDescent="0.3">
      <c r="A36" s="1" t="s">
        <v>5</v>
      </c>
      <c r="B36" s="1" t="s">
        <v>526</v>
      </c>
      <c r="C36" s="1">
        <v>150</v>
      </c>
      <c r="D36" s="1">
        <v>205.6</v>
      </c>
      <c r="E36" s="1">
        <v>206.1</v>
      </c>
      <c r="F36" s="1">
        <v>222.4</v>
      </c>
      <c r="G36" s="1">
        <v>0</v>
      </c>
      <c r="H36" s="1"/>
      <c r="I36" s="1"/>
      <c r="J36" s="1"/>
      <c r="K36" s="1"/>
      <c r="L36" s="1"/>
    </row>
    <row r="37" spans="1:12" x14ac:dyDescent="0.3">
      <c r="A37" s="1" t="s">
        <v>40</v>
      </c>
      <c r="B37" s="1" t="s">
        <v>527</v>
      </c>
      <c r="C37" s="1">
        <v>85</v>
      </c>
      <c r="D37" s="1">
        <v>117.3</v>
      </c>
      <c r="E37" s="1">
        <v>118.3</v>
      </c>
      <c r="F37" s="1">
        <v>0</v>
      </c>
      <c r="G37" s="1"/>
      <c r="H37" s="1"/>
      <c r="I37" s="1"/>
      <c r="J37" s="1"/>
      <c r="K37" s="1"/>
      <c r="L37" s="1"/>
    </row>
    <row r="38" spans="1:12" x14ac:dyDescent="0.3">
      <c r="A38" s="107" t="s">
        <v>544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x14ac:dyDescent="0.3">
      <c r="A39" s="1" t="s">
        <v>20</v>
      </c>
      <c r="B39" s="1" t="s">
        <v>21</v>
      </c>
      <c r="C39" s="1" t="s">
        <v>22</v>
      </c>
      <c r="D39" s="1" t="s">
        <v>23</v>
      </c>
      <c r="E39" s="1" t="s">
        <v>24</v>
      </c>
      <c r="F39" s="1" t="s">
        <v>25</v>
      </c>
      <c r="G39" s="1" t="s">
        <v>26</v>
      </c>
      <c r="H39" s="1" t="s">
        <v>27</v>
      </c>
      <c r="I39" s="1"/>
      <c r="J39" s="1"/>
      <c r="K39" s="1"/>
      <c r="L39" s="1"/>
    </row>
    <row r="40" spans="1:12" x14ac:dyDescent="0.3">
      <c r="A40" s="1" t="s">
        <v>2</v>
      </c>
      <c r="B40" s="1" t="s">
        <v>545</v>
      </c>
      <c r="C40" s="1">
        <v>1096</v>
      </c>
      <c r="D40" s="1">
        <v>1116.5999999999999</v>
      </c>
      <c r="E40" s="1">
        <v>1156.5999999999999</v>
      </c>
      <c r="F40" s="1">
        <v>1193.2</v>
      </c>
      <c r="G40" s="1">
        <v>1213.0999999999999</v>
      </c>
      <c r="H40" s="1">
        <v>1944.5</v>
      </c>
      <c r="I40" s="1"/>
      <c r="J40" s="1"/>
      <c r="K40" s="1"/>
      <c r="L40" s="1"/>
    </row>
    <row r="41" spans="1:12" x14ac:dyDescent="0.3">
      <c r="A41" s="1" t="s">
        <v>2</v>
      </c>
      <c r="B41" s="1" t="s">
        <v>546</v>
      </c>
      <c r="C41" s="1">
        <v>671</v>
      </c>
      <c r="D41" s="1">
        <v>676.5</v>
      </c>
      <c r="E41" s="1">
        <v>755.2</v>
      </c>
      <c r="F41" s="1">
        <v>786.5</v>
      </c>
      <c r="G41" s="1">
        <v>805.3</v>
      </c>
      <c r="H41" s="1">
        <v>0</v>
      </c>
      <c r="I41" s="1"/>
      <c r="J41" s="1"/>
      <c r="K41" s="1"/>
      <c r="L41" s="1"/>
    </row>
    <row r="42" spans="1:12" x14ac:dyDescent="0.3">
      <c r="A42" s="1" t="s">
        <v>36</v>
      </c>
      <c r="B42" s="1" t="s">
        <v>547</v>
      </c>
      <c r="C42" s="1">
        <v>2076</v>
      </c>
      <c r="D42" s="1">
        <v>1313</v>
      </c>
      <c r="E42" s="1">
        <v>1313</v>
      </c>
      <c r="F42" s="1">
        <v>1313</v>
      </c>
      <c r="G42" s="1">
        <v>1313</v>
      </c>
      <c r="H42" s="1">
        <v>1313</v>
      </c>
      <c r="I42" s="1"/>
      <c r="J42" s="1"/>
      <c r="K42" s="1"/>
      <c r="L42" s="1"/>
    </row>
    <row r="43" spans="1:12" x14ac:dyDescent="0.3">
      <c r="A43" s="1" t="s">
        <v>3</v>
      </c>
      <c r="B43" s="1" t="s">
        <v>548</v>
      </c>
      <c r="C43" s="1">
        <v>936</v>
      </c>
      <c r="D43" s="1">
        <v>1151.4000000000001</v>
      </c>
      <c r="E43" s="1">
        <v>1210.8</v>
      </c>
      <c r="F43" s="1">
        <v>1456</v>
      </c>
      <c r="G43" s="1">
        <v>1313</v>
      </c>
      <c r="H43" s="1">
        <v>1313</v>
      </c>
      <c r="I43" s="1"/>
      <c r="J43" s="1"/>
      <c r="K43" s="1"/>
      <c r="L43" s="1"/>
    </row>
    <row r="44" spans="1:12" x14ac:dyDescent="0.3">
      <c r="A44" s="1" t="s">
        <v>6</v>
      </c>
      <c r="B44" s="1" t="s">
        <v>549</v>
      </c>
      <c r="C44" s="1">
        <v>251</v>
      </c>
      <c r="D44" s="1">
        <v>287</v>
      </c>
      <c r="E44" s="1">
        <v>0</v>
      </c>
      <c r="F44" s="1"/>
      <c r="G44" s="1"/>
      <c r="H44" s="1"/>
      <c r="I44" s="1"/>
      <c r="J44" s="1"/>
      <c r="K44" s="1"/>
      <c r="L44" s="1"/>
    </row>
    <row r="45" spans="1:12" x14ac:dyDescent="0.3">
      <c r="A45" s="1" t="s">
        <v>5</v>
      </c>
      <c r="B45" s="1" t="s">
        <v>550</v>
      </c>
      <c r="C45" s="1">
        <v>221</v>
      </c>
      <c r="D45" s="1">
        <v>411.4</v>
      </c>
      <c r="E45" s="1">
        <v>480.9</v>
      </c>
      <c r="F45" s="1">
        <v>0</v>
      </c>
      <c r="G45" s="1"/>
      <c r="H45" s="1"/>
      <c r="I45" s="1"/>
      <c r="J45" s="1"/>
      <c r="K45" s="1"/>
      <c r="L45" s="1"/>
    </row>
    <row r="46" spans="1:12" x14ac:dyDescent="0.3">
      <c r="A46" s="107" t="s">
        <v>535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x14ac:dyDescent="0.3">
      <c r="A47" s="1" t="s">
        <v>20</v>
      </c>
      <c r="B47" s="1" t="s">
        <v>21</v>
      </c>
      <c r="C47" s="1" t="s">
        <v>22</v>
      </c>
      <c r="D47" s="1" t="s">
        <v>23</v>
      </c>
      <c r="E47" s="1" t="s">
        <v>24</v>
      </c>
      <c r="F47" s="1" t="s">
        <v>25</v>
      </c>
      <c r="G47" s="1" t="s">
        <v>26</v>
      </c>
      <c r="H47" s="1" t="s">
        <v>27</v>
      </c>
      <c r="I47" s="1" t="s">
        <v>28</v>
      </c>
      <c r="J47" s="1"/>
      <c r="K47" s="1"/>
      <c r="L47" s="1"/>
    </row>
    <row r="48" spans="1:12" x14ac:dyDescent="0.3">
      <c r="A48" s="1" t="s">
        <v>2</v>
      </c>
      <c r="B48" s="1" t="s">
        <v>528</v>
      </c>
      <c r="C48" s="1">
        <v>916</v>
      </c>
      <c r="D48" s="1">
        <v>920</v>
      </c>
      <c r="E48" s="1">
        <v>962</v>
      </c>
      <c r="F48" s="1">
        <v>947</v>
      </c>
      <c r="G48" s="1">
        <v>947</v>
      </c>
      <c r="H48" s="1">
        <v>947</v>
      </c>
      <c r="I48" s="1">
        <v>947</v>
      </c>
      <c r="J48" s="1"/>
      <c r="K48" s="1"/>
      <c r="L48" s="1"/>
    </row>
    <row r="49" spans="1:12" x14ac:dyDescent="0.3">
      <c r="A49" s="1" t="s">
        <v>2</v>
      </c>
      <c r="B49" s="1" t="s">
        <v>529</v>
      </c>
      <c r="C49" s="1">
        <v>678</v>
      </c>
      <c r="D49" s="1">
        <v>680</v>
      </c>
      <c r="E49" s="1">
        <v>705</v>
      </c>
      <c r="F49" s="1">
        <v>717.9</v>
      </c>
      <c r="G49" s="1">
        <v>739</v>
      </c>
      <c r="H49" s="1">
        <v>774.8</v>
      </c>
      <c r="I49" s="1">
        <v>0</v>
      </c>
      <c r="J49" s="1"/>
      <c r="K49" s="1"/>
      <c r="L49" s="1"/>
    </row>
    <row r="50" spans="1:12" x14ac:dyDescent="0.3">
      <c r="A50" s="1" t="s">
        <v>36</v>
      </c>
      <c r="B50" s="1" t="s">
        <v>530</v>
      </c>
      <c r="C50" s="1">
        <v>806</v>
      </c>
      <c r="D50" s="1">
        <v>825</v>
      </c>
      <c r="E50" s="1">
        <v>833</v>
      </c>
      <c r="F50" s="1">
        <v>833.2</v>
      </c>
      <c r="G50" s="1">
        <v>848.2</v>
      </c>
      <c r="H50" s="1">
        <v>883</v>
      </c>
      <c r="I50" s="1">
        <v>1060</v>
      </c>
      <c r="J50" s="1"/>
      <c r="K50" s="1"/>
      <c r="L50" s="1"/>
    </row>
    <row r="51" spans="1:12" x14ac:dyDescent="0.3">
      <c r="A51" s="1" t="s">
        <v>3</v>
      </c>
      <c r="B51" s="1" t="s">
        <v>531</v>
      </c>
      <c r="C51" s="1">
        <v>751</v>
      </c>
      <c r="D51" s="1">
        <v>768</v>
      </c>
      <c r="E51" s="1">
        <v>797</v>
      </c>
      <c r="F51" s="1">
        <v>797.7</v>
      </c>
      <c r="G51" s="1">
        <v>1153.8</v>
      </c>
      <c r="H51" s="1">
        <v>947</v>
      </c>
      <c r="I51" s="1">
        <v>947</v>
      </c>
      <c r="J51" s="1"/>
      <c r="K51" s="1"/>
      <c r="L51" s="1"/>
    </row>
    <row r="52" spans="1:12" x14ac:dyDescent="0.3">
      <c r="A52" s="1" t="s">
        <v>3</v>
      </c>
      <c r="B52" s="1" t="s">
        <v>532</v>
      </c>
      <c r="C52" s="1">
        <v>416</v>
      </c>
      <c r="D52" s="1">
        <v>427</v>
      </c>
      <c r="E52" s="1">
        <v>440</v>
      </c>
      <c r="F52" s="1">
        <v>440.3</v>
      </c>
      <c r="G52" s="1">
        <v>0</v>
      </c>
      <c r="H52" s="1"/>
      <c r="I52" s="1"/>
      <c r="J52" s="1"/>
      <c r="K52" s="1"/>
      <c r="L52" s="1"/>
    </row>
    <row r="53" spans="1:12" x14ac:dyDescent="0.3">
      <c r="A53" s="1" t="s">
        <v>6</v>
      </c>
      <c r="B53" s="1" t="s">
        <v>533</v>
      </c>
      <c r="C53" s="1">
        <v>125</v>
      </c>
      <c r="D53" s="1">
        <v>150</v>
      </c>
      <c r="E53" s="1">
        <v>0</v>
      </c>
      <c r="F53" s="1"/>
      <c r="G53" s="1"/>
      <c r="H53" s="1"/>
      <c r="I53" s="1"/>
      <c r="J53" s="1"/>
      <c r="K53" s="1"/>
      <c r="L53" s="1"/>
    </row>
    <row r="54" spans="1:12" x14ac:dyDescent="0.3">
      <c r="A54" s="1" t="s">
        <v>5</v>
      </c>
      <c r="B54" s="1" t="s">
        <v>534</v>
      </c>
      <c r="C54" s="1">
        <v>94</v>
      </c>
      <c r="D54" s="1">
        <v>0</v>
      </c>
      <c r="E54" s="1"/>
      <c r="F54" s="1"/>
      <c r="G54" s="1"/>
      <c r="H54" s="1"/>
      <c r="I54" s="1"/>
      <c r="J54" s="1"/>
      <c r="K54" s="1"/>
      <c r="L54" s="1"/>
    </row>
    <row r="55" spans="1:12" x14ac:dyDescent="0.3">
      <c r="A55" s="107" t="s">
        <v>536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1:12" x14ac:dyDescent="0.3">
      <c r="A56" s="1" t="s">
        <v>20</v>
      </c>
      <c r="B56" s="1" t="s">
        <v>21</v>
      </c>
      <c r="C56" s="1" t="s">
        <v>22</v>
      </c>
      <c r="D56" s="1" t="s">
        <v>23</v>
      </c>
      <c r="E56" s="1" t="s">
        <v>24</v>
      </c>
      <c r="F56" s="1" t="s">
        <v>25</v>
      </c>
      <c r="G56" s="1" t="s">
        <v>26</v>
      </c>
      <c r="H56" s="1" t="s">
        <v>27</v>
      </c>
      <c r="I56" s="1" t="s">
        <v>28</v>
      </c>
      <c r="J56" s="1"/>
      <c r="K56" s="1"/>
      <c r="L56" s="1"/>
    </row>
    <row r="57" spans="1:12" x14ac:dyDescent="0.3">
      <c r="A57" s="1" t="s">
        <v>2</v>
      </c>
      <c r="B57" s="1" t="s">
        <v>537</v>
      </c>
      <c r="C57" s="1">
        <v>871</v>
      </c>
      <c r="D57" s="1">
        <v>880</v>
      </c>
      <c r="E57" s="1">
        <v>876</v>
      </c>
      <c r="F57" s="1">
        <v>876</v>
      </c>
      <c r="G57" s="1">
        <v>876</v>
      </c>
      <c r="H57" s="1">
        <v>876</v>
      </c>
      <c r="I57" s="1">
        <v>876</v>
      </c>
      <c r="J57" s="1"/>
      <c r="K57" s="1"/>
      <c r="L57" s="1"/>
    </row>
    <row r="58" spans="1:12" x14ac:dyDescent="0.3">
      <c r="A58" s="1" t="s">
        <v>2</v>
      </c>
      <c r="B58" s="1" t="s">
        <v>538</v>
      </c>
      <c r="C58" s="1">
        <v>718</v>
      </c>
      <c r="D58" s="1">
        <v>722</v>
      </c>
      <c r="E58" s="1">
        <v>725.2</v>
      </c>
      <c r="F58" s="1">
        <v>765.3</v>
      </c>
      <c r="G58" s="1">
        <v>779.3</v>
      </c>
      <c r="H58" s="1">
        <v>813.1</v>
      </c>
      <c r="I58" s="1">
        <v>913.9</v>
      </c>
      <c r="J58" s="1"/>
      <c r="K58" s="1"/>
      <c r="L58" s="1"/>
    </row>
    <row r="59" spans="1:12" x14ac:dyDescent="0.3">
      <c r="A59" s="1" t="s">
        <v>36</v>
      </c>
      <c r="B59" s="1" t="s">
        <v>539</v>
      </c>
      <c r="C59" s="1">
        <v>640</v>
      </c>
      <c r="D59" s="1">
        <v>653</v>
      </c>
      <c r="E59" s="1">
        <v>653.1</v>
      </c>
      <c r="F59" s="1">
        <v>662.1</v>
      </c>
      <c r="G59" s="1">
        <v>683.1</v>
      </c>
      <c r="H59" s="1">
        <v>723.4</v>
      </c>
      <c r="I59" s="1">
        <v>0</v>
      </c>
      <c r="J59" s="1"/>
      <c r="K59" s="1"/>
      <c r="L59" s="1"/>
    </row>
    <row r="60" spans="1:12" x14ac:dyDescent="0.3">
      <c r="A60" s="1" t="s">
        <v>3</v>
      </c>
      <c r="B60" s="1" t="s">
        <v>540</v>
      </c>
      <c r="C60" s="1">
        <v>837</v>
      </c>
      <c r="D60" s="1">
        <v>854</v>
      </c>
      <c r="E60" s="1">
        <v>854.3</v>
      </c>
      <c r="F60" s="1">
        <v>871.3</v>
      </c>
      <c r="G60" s="1">
        <v>1093.3</v>
      </c>
      <c r="H60" s="1">
        <v>876</v>
      </c>
      <c r="I60" s="1">
        <v>876</v>
      </c>
      <c r="J60" s="1"/>
      <c r="K60" s="1"/>
      <c r="L60" s="1"/>
    </row>
    <row r="61" spans="1:12" x14ac:dyDescent="0.3">
      <c r="A61" s="1" t="s">
        <v>3</v>
      </c>
      <c r="B61" s="1" t="s">
        <v>541</v>
      </c>
      <c r="C61" s="1">
        <v>271</v>
      </c>
      <c r="D61" s="1">
        <v>274</v>
      </c>
      <c r="E61" s="1">
        <v>274.10000000000002</v>
      </c>
      <c r="F61" s="1">
        <v>292.2</v>
      </c>
      <c r="G61" s="1">
        <v>0</v>
      </c>
      <c r="H61" s="1"/>
      <c r="I61" s="1"/>
      <c r="J61" s="1"/>
      <c r="K61" s="1"/>
      <c r="L61" s="1"/>
    </row>
    <row r="62" spans="1:12" x14ac:dyDescent="0.3">
      <c r="A62" s="1" t="s">
        <v>6</v>
      </c>
      <c r="B62" s="1" t="s">
        <v>542</v>
      </c>
      <c r="C62" s="1">
        <v>104</v>
      </c>
      <c r="D62" s="1">
        <v>113</v>
      </c>
      <c r="E62" s="1">
        <v>113.1</v>
      </c>
      <c r="F62" s="1">
        <v>0</v>
      </c>
      <c r="G62" s="1"/>
      <c r="H62" s="1"/>
      <c r="I62" s="1"/>
      <c r="J62" s="1"/>
      <c r="K62" s="1"/>
      <c r="L62" s="1"/>
    </row>
    <row r="63" spans="1:12" x14ac:dyDescent="0.3">
      <c r="A63" s="1" t="s">
        <v>5</v>
      </c>
      <c r="B63" s="1" t="s">
        <v>543</v>
      </c>
      <c r="C63" s="1">
        <v>62</v>
      </c>
      <c r="D63" s="1">
        <v>0</v>
      </c>
      <c r="E63" s="1"/>
      <c r="F63" s="1"/>
      <c r="G63" s="1"/>
      <c r="H63" s="1"/>
      <c r="I63" s="1"/>
      <c r="J63" s="1"/>
      <c r="K63" s="1"/>
      <c r="L63" s="1"/>
    </row>
  </sheetData>
  <mergeCells count="7">
    <mergeCell ref="A46:L46"/>
    <mergeCell ref="A55:L55"/>
    <mergeCell ref="A38:L38"/>
    <mergeCell ref="A1:L1"/>
    <mergeCell ref="A10:L10"/>
    <mergeCell ref="A19:L19"/>
    <mergeCell ref="A28:L28"/>
  </mergeCells>
  <conditionalFormatting sqref="A3:A9">
    <cfRule type="containsText" dxfId="221" priority="73" operator="containsText" text="Independent">
      <formula>NOT(ISERROR(SEARCH("Independent",A3)))</formula>
    </cfRule>
    <cfRule type="containsText" dxfId="220" priority="74" operator="containsText" text="Lib Dem">
      <formula>NOT(ISERROR(SEARCH("Lib Dem",A3)))</formula>
    </cfRule>
    <cfRule type="containsText" dxfId="219" priority="75" operator="containsText" text="Green">
      <formula>NOT(ISERROR(SEARCH("Green",A3)))</formula>
    </cfRule>
    <cfRule type="containsText" dxfId="218" priority="76" operator="containsText" text="Conservative">
      <formula>NOT(ISERROR(SEARCH("Conservative",A3)))</formula>
    </cfRule>
    <cfRule type="containsText" dxfId="217" priority="77" operator="containsText" text="Labour">
      <formula>NOT(ISERROR(SEARCH("Labour",A3)))</formula>
    </cfRule>
    <cfRule type="containsText" dxfId="216" priority="78" operator="containsText" text="SNP">
      <formula>NOT(ISERROR(SEARCH("SNP",A3)))</formula>
    </cfRule>
  </conditionalFormatting>
  <conditionalFormatting sqref="A12:A18">
    <cfRule type="containsText" dxfId="215" priority="67" operator="containsText" text="Independent">
      <formula>NOT(ISERROR(SEARCH("Independent",A12)))</formula>
    </cfRule>
    <cfRule type="containsText" dxfId="214" priority="68" operator="containsText" text="Lib Dem">
      <formula>NOT(ISERROR(SEARCH("Lib Dem",A12)))</formula>
    </cfRule>
    <cfRule type="containsText" dxfId="213" priority="69" operator="containsText" text="Green">
      <formula>NOT(ISERROR(SEARCH("Green",A12)))</formula>
    </cfRule>
    <cfRule type="containsText" dxfId="212" priority="70" operator="containsText" text="Conservative">
      <formula>NOT(ISERROR(SEARCH("Conservative",A12)))</formula>
    </cfRule>
    <cfRule type="containsText" dxfId="211" priority="71" operator="containsText" text="Labour">
      <formula>NOT(ISERROR(SEARCH("Labour",A12)))</formula>
    </cfRule>
    <cfRule type="containsText" dxfId="210" priority="72" operator="containsText" text="SNP">
      <formula>NOT(ISERROR(SEARCH("SNP",A12)))</formula>
    </cfRule>
  </conditionalFormatting>
  <conditionalFormatting sqref="A21:A27">
    <cfRule type="containsText" dxfId="209" priority="61" operator="containsText" text="Independent">
      <formula>NOT(ISERROR(SEARCH("Independent",A21)))</formula>
    </cfRule>
    <cfRule type="containsText" dxfId="208" priority="62" operator="containsText" text="Lib Dem">
      <formula>NOT(ISERROR(SEARCH("Lib Dem",A21)))</formula>
    </cfRule>
    <cfRule type="containsText" dxfId="207" priority="63" operator="containsText" text="Green">
      <formula>NOT(ISERROR(SEARCH("Green",A21)))</formula>
    </cfRule>
    <cfRule type="containsText" dxfId="206" priority="64" operator="containsText" text="Conservative">
      <formula>NOT(ISERROR(SEARCH("Conservative",A21)))</formula>
    </cfRule>
    <cfRule type="containsText" dxfId="205" priority="65" operator="containsText" text="Labour">
      <formula>NOT(ISERROR(SEARCH("Labour",A21)))</formula>
    </cfRule>
    <cfRule type="containsText" dxfId="204" priority="66" operator="containsText" text="SNP">
      <formula>NOT(ISERROR(SEARCH("SNP",A21)))</formula>
    </cfRule>
  </conditionalFormatting>
  <conditionalFormatting sqref="A30:A37">
    <cfRule type="containsText" dxfId="203" priority="55" operator="containsText" text="Independent">
      <formula>NOT(ISERROR(SEARCH("Independent",A30)))</formula>
    </cfRule>
    <cfRule type="containsText" dxfId="202" priority="56" operator="containsText" text="Lib Dem">
      <formula>NOT(ISERROR(SEARCH("Lib Dem",A30)))</formula>
    </cfRule>
    <cfRule type="containsText" dxfId="201" priority="57" operator="containsText" text="Green">
      <formula>NOT(ISERROR(SEARCH("Green",A30)))</formula>
    </cfRule>
    <cfRule type="containsText" dxfId="200" priority="58" operator="containsText" text="Conservative">
      <formula>NOT(ISERROR(SEARCH("Conservative",A30)))</formula>
    </cfRule>
    <cfRule type="containsText" dxfId="199" priority="59" operator="containsText" text="Labour">
      <formula>NOT(ISERROR(SEARCH("Labour",A30)))</formula>
    </cfRule>
    <cfRule type="containsText" dxfId="198" priority="60" operator="containsText" text="SNP">
      <formula>NOT(ISERROR(SEARCH("SNP",A30)))</formula>
    </cfRule>
  </conditionalFormatting>
  <conditionalFormatting sqref="A48:A54">
    <cfRule type="containsText" dxfId="197" priority="49" operator="containsText" text="Independent">
      <formula>NOT(ISERROR(SEARCH("Independent",A48)))</formula>
    </cfRule>
    <cfRule type="containsText" dxfId="196" priority="50" operator="containsText" text="Lib Dem">
      <formula>NOT(ISERROR(SEARCH("Lib Dem",A48)))</formula>
    </cfRule>
    <cfRule type="containsText" dxfId="195" priority="51" operator="containsText" text="Green">
      <formula>NOT(ISERROR(SEARCH("Green",A48)))</formula>
    </cfRule>
    <cfRule type="containsText" dxfId="194" priority="52" operator="containsText" text="Conservative">
      <formula>NOT(ISERROR(SEARCH("Conservative",A48)))</formula>
    </cfRule>
    <cfRule type="containsText" dxfId="193" priority="53" operator="containsText" text="Labour">
      <formula>NOT(ISERROR(SEARCH("Labour",A48)))</formula>
    </cfRule>
    <cfRule type="containsText" dxfId="192" priority="54" operator="containsText" text="SNP">
      <formula>NOT(ISERROR(SEARCH("SNP",A48)))</formula>
    </cfRule>
  </conditionalFormatting>
  <conditionalFormatting sqref="A57">
    <cfRule type="containsText" dxfId="191" priority="43" operator="containsText" text="Independent">
      <formula>NOT(ISERROR(SEARCH("Independent",A57)))</formula>
    </cfRule>
    <cfRule type="containsText" dxfId="190" priority="44" operator="containsText" text="Lib Dem">
      <formula>NOT(ISERROR(SEARCH("Lib Dem",A57)))</formula>
    </cfRule>
    <cfRule type="containsText" dxfId="189" priority="45" operator="containsText" text="Green">
      <formula>NOT(ISERROR(SEARCH("Green",A57)))</formula>
    </cfRule>
    <cfRule type="containsText" dxfId="188" priority="46" operator="containsText" text="Conservative">
      <formula>NOT(ISERROR(SEARCH("Conservative",A57)))</formula>
    </cfRule>
    <cfRule type="containsText" dxfId="187" priority="47" operator="containsText" text="Labour">
      <formula>NOT(ISERROR(SEARCH("Labour",A57)))</formula>
    </cfRule>
    <cfRule type="containsText" dxfId="186" priority="48" operator="containsText" text="SNP">
      <formula>NOT(ISERROR(SEARCH("SNP",A57)))</formula>
    </cfRule>
  </conditionalFormatting>
  <conditionalFormatting sqref="A58">
    <cfRule type="containsText" dxfId="185" priority="37" operator="containsText" text="Independent">
      <formula>NOT(ISERROR(SEARCH("Independent",A58)))</formula>
    </cfRule>
    <cfRule type="containsText" dxfId="184" priority="38" operator="containsText" text="Lib Dem">
      <formula>NOT(ISERROR(SEARCH("Lib Dem",A58)))</formula>
    </cfRule>
    <cfRule type="containsText" dxfId="183" priority="39" operator="containsText" text="Green">
      <formula>NOT(ISERROR(SEARCH("Green",A58)))</formula>
    </cfRule>
    <cfRule type="containsText" dxfId="182" priority="40" operator="containsText" text="Conservative">
      <formula>NOT(ISERROR(SEARCH("Conservative",A58)))</formula>
    </cfRule>
    <cfRule type="containsText" dxfId="181" priority="41" operator="containsText" text="Labour">
      <formula>NOT(ISERROR(SEARCH("Labour",A58)))</formula>
    </cfRule>
    <cfRule type="containsText" dxfId="180" priority="42" operator="containsText" text="SNP">
      <formula>NOT(ISERROR(SEARCH("SNP",A58)))</formula>
    </cfRule>
  </conditionalFormatting>
  <conditionalFormatting sqref="A59">
    <cfRule type="containsText" dxfId="179" priority="31" operator="containsText" text="Independent">
      <formula>NOT(ISERROR(SEARCH("Independent",A59)))</formula>
    </cfRule>
    <cfRule type="containsText" dxfId="178" priority="32" operator="containsText" text="Lib Dem">
      <formula>NOT(ISERROR(SEARCH("Lib Dem",A59)))</formula>
    </cfRule>
    <cfRule type="containsText" dxfId="177" priority="33" operator="containsText" text="Green">
      <formula>NOT(ISERROR(SEARCH("Green",A59)))</formula>
    </cfRule>
    <cfRule type="containsText" dxfId="176" priority="34" operator="containsText" text="Conservative">
      <formula>NOT(ISERROR(SEARCH("Conservative",A59)))</formula>
    </cfRule>
    <cfRule type="containsText" dxfId="175" priority="35" operator="containsText" text="Labour">
      <formula>NOT(ISERROR(SEARCH("Labour",A59)))</formula>
    </cfRule>
    <cfRule type="containsText" dxfId="174" priority="36" operator="containsText" text="SNP">
      <formula>NOT(ISERROR(SEARCH("SNP",A59)))</formula>
    </cfRule>
  </conditionalFormatting>
  <conditionalFormatting sqref="A60">
    <cfRule type="containsText" dxfId="173" priority="25" operator="containsText" text="Independent">
      <formula>NOT(ISERROR(SEARCH("Independent",A60)))</formula>
    </cfRule>
    <cfRule type="containsText" dxfId="172" priority="26" operator="containsText" text="Lib Dem">
      <formula>NOT(ISERROR(SEARCH("Lib Dem",A60)))</formula>
    </cfRule>
    <cfRule type="containsText" dxfId="171" priority="27" operator="containsText" text="Green">
      <formula>NOT(ISERROR(SEARCH("Green",A60)))</formula>
    </cfRule>
    <cfRule type="containsText" dxfId="170" priority="28" operator="containsText" text="Conservative">
      <formula>NOT(ISERROR(SEARCH("Conservative",A60)))</formula>
    </cfRule>
    <cfRule type="containsText" dxfId="169" priority="29" operator="containsText" text="Labour">
      <formula>NOT(ISERROR(SEARCH("Labour",A60)))</formula>
    </cfRule>
    <cfRule type="containsText" dxfId="168" priority="30" operator="containsText" text="SNP">
      <formula>NOT(ISERROR(SEARCH("SNP",A60)))</formula>
    </cfRule>
  </conditionalFormatting>
  <conditionalFormatting sqref="A61">
    <cfRule type="containsText" dxfId="167" priority="19" operator="containsText" text="Independent">
      <formula>NOT(ISERROR(SEARCH("Independent",A61)))</formula>
    </cfRule>
    <cfRule type="containsText" dxfId="166" priority="20" operator="containsText" text="Lib Dem">
      <formula>NOT(ISERROR(SEARCH("Lib Dem",A61)))</formula>
    </cfRule>
    <cfRule type="containsText" dxfId="165" priority="21" operator="containsText" text="Green">
      <formula>NOT(ISERROR(SEARCH("Green",A61)))</formula>
    </cfRule>
    <cfRule type="containsText" dxfId="164" priority="22" operator="containsText" text="Conservative">
      <formula>NOT(ISERROR(SEARCH("Conservative",A61)))</formula>
    </cfRule>
    <cfRule type="containsText" dxfId="163" priority="23" operator="containsText" text="Labour">
      <formula>NOT(ISERROR(SEARCH("Labour",A61)))</formula>
    </cfRule>
    <cfRule type="containsText" dxfId="162" priority="24" operator="containsText" text="SNP">
      <formula>NOT(ISERROR(SEARCH("SNP",A61)))</formula>
    </cfRule>
  </conditionalFormatting>
  <conditionalFormatting sqref="A62">
    <cfRule type="containsText" dxfId="161" priority="13" operator="containsText" text="Independent">
      <formula>NOT(ISERROR(SEARCH("Independent",A62)))</formula>
    </cfRule>
    <cfRule type="containsText" dxfId="160" priority="14" operator="containsText" text="Lib Dem">
      <formula>NOT(ISERROR(SEARCH("Lib Dem",A62)))</formula>
    </cfRule>
    <cfRule type="containsText" dxfId="159" priority="15" operator="containsText" text="Green">
      <formula>NOT(ISERROR(SEARCH("Green",A62)))</formula>
    </cfRule>
    <cfRule type="containsText" dxfId="158" priority="16" operator="containsText" text="Conservative">
      <formula>NOT(ISERROR(SEARCH("Conservative",A62)))</formula>
    </cfRule>
    <cfRule type="containsText" dxfId="157" priority="17" operator="containsText" text="Labour">
      <formula>NOT(ISERROR(SEARCH("Labour",A62)))</formula>
    </cfRule>
    <cfRule type="containsText" dxfId="156" priority="18" operator="containsText" text="SNP">
      <formula>NOT(ISERROR(SEARCH("SNP",A62)))</formula>
    </cfRule>
  </conditionalFormatting>
  <conditionalFormatting sqref="A63">
    <cfRule type="containsText" dxfId="155" priority="7" operator="containsText" text="Independent">
      <formula>NOT(ISERROR(SEARCH("Independent",A63)))</formula>
    </cfRule>
    <cfRule type="containsText" dxfId="154" priority="8" operator="containsText" text="Lib Dem">
      <formula>NOT(ISERROR(SEARCH("Lib Dem",A63)))</formula>
    </cfRule>
    <cfRule type="containsText" dxfId="153" priority="9" operator="containsText" text="Green">
      <formula>NOT(ISERROR(SEARCH("Green",A63)))</formula>
    </cfRule>
    <cfRule type="containsText" dxfId="152" priority="10" operator="containsText" text="Conservative">
      <formula>NOT(ISERROR(SEARCH("Conservative",A63)))</formula>
    </cfRule>
    <cfRule type="containsText" dxfId="151" priority="11" operator="containsText" text="Labour">
      <formula>NOT(ISERROR(SEARCH("Labour",A63)))</formula>
    </cfRule>
    <cfRule type="containsText" dxfId="150" priority="12" operator="containsText" text="SNP">
      <formula>NOT(ISERROR(SEARCH("SNP",A63)))</formula>
    </cfRule>
  </conditionalFormatting>
  <conditionalFormatting sqref="A40:A45">
    <cfRule type="containsText" dxfId="149" priority="1" operator="containsText" text="Independent">
      <formula>NOT(ISERROR(SEARCH("Independent",A40)))</formula>
    </cfRule>
    <cfRule type="containsText" dxfId="148" priority="2" operator="containsText" text="Lib Dem">
      <formula>NOT(ISERROR(SEARCH("Lib Dem",A40)))</formula>
    </cfRule>
    <cfRule type="containsText" dxfId="147" priority="3" operator="containsText" text="Green">
      <formula>NOT(ISERROR(SEARCH("Green",A40)))</formula>
    </cfRule>
    <cfRule type="containsText" dxfId="146" priority="4" operator="containsText" text="Conservative">
      <formula>NOT(ISERROR(SEARCH("Conservative",A40)))</formula>
    </cfRule>
    <cfRule type="containsText" dxfId="145" priority="5" operator="containsText" text="Labour">
      <formula>NOT(ISERROR(SEARCH("Labour",A40)))</formula>
    </cfRule>
    <cfRule type="containsText" dxfId="144" priority="6" operator="containsText" text="SNP">
      <formula>NOT(ISERROR(SEARCH("SNP",A40)))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9E0D2-F432-4AAA-A4C9-880224E2B4E1}">
  <dimension ref="A1:L55"/>
  <sheetViews>
    <sheetView workbookViewId="0">
      <selection activeCell="A7" sqref="A7:L7"/>
    </sheetView>
  </sheetViews>
  <sheetFormatPr defaultRowHeight="14.4" x14ac:dyDescent="0.3"/>
  <cols>
    <col min="1" max="1" width="28.44140625" bestFit="1" customWidth="1"/>
    <col min="2" max="2" width="16.5546875" bestFit="1" customWidth="1"/>
  </cols>
  <sheetData>
    <row r="1" spans="1:12" x14ac:dyDescent="0.3">
      <c r="A1" s="107" t="s">
        <v>2861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/>
      <c r="J2" s="1"/>
      <c r="K2" s="1"/>
      <c r="L2" s="1"/>
    </row>
    <row r="3" spans="1:12" x14ac:dyDescent="0.3">
      <c r="A3" s="1" t="s">
        <v>2</v>
      </c>
      <c r="B3" s="1" t="s">
        <v>2868</v>
      </c>
      <c r="C3" s="1">
        <v>1082</v>
      </c>
      <c r="D3" s="1">
        <v>1109</v>
      </c>
      <c r="E3" s="1">
        <v>1092</v>
      </c>
      <c r="F3" s="1">
        <v>1092</v>
      </c>
      <c r="G3" s="1">
        <v>1092</v>
      </c>
      <c r="H3" s="1">
        <v>1092</v>
      </c>
      <c r="I3" s="1"/>
      <c r="J3" s="1"/>
      <c r="K3" s="1"/>
      <c r="L3" s="1"/>
    </row>
    <row r="4" spans="1:12" x14ac:dyDescent="0.3">
      <c r="A4" s="1" t="s">
        <v>2</v>
      </c>
      <c r="B4" s="1" t="s">
        <v>2869</v>
      </c>
      <c r="C4" s="1">
        <v>458</v>
      </c>
      <c r="D4" s="1">
        <v>481</v>
      </c>
      <c r="E4" s="1">
        <v>495.7</v>
      </c>
      <c r="F4" s="1">
        <v>604</v>
      </c>
      <c r="G4" s="1">
        <v>639.1</v>
      </c>
      <c r="H4" s="1">
        <v>674.9</v>
      </c>
      <c r="I4" s="1"/>
      <c r="J4" s="1"/>
      <c r="K4" s="1"/>
      <c r="L4" s="1"/>
    </row>
    <row r="5" spans="1:12" x14ac:dyDescent="0.3">
      <c r="A5" s="1" t="s">
        <v>3</v>
      </c>
      <c r="B5" s="1" t="s">
        <v>2870</v>
      </c>
      <c r="C5" s="1">
        <v>945</v>
      </c>
      <c r="D5" s="1">
        <v>977</v>
      </c>
      <c r="E5" s="1">
        <v>977.4</v>
      </c>
      <c r="F5" s="1">
        <v>1024.5</v>
      </c>
      <c r="G5" s="1">
        <v>1386.6</v>
      </c>
      <c r="H5" s="1">
        <v>1092</v>
      </c>
      <c r="I5" s="1"/>
      <c r="J5" s="1"/>
      <c r="K5" s="1"/>
      <c r="L5" s="1"/>
    </row>
    <row r="6" spans="1:12" x14ac:dyDescent="0.3">
      <c r="A6" s="1" t="s">
        <v>3</v>
      </c>
      <c r="B6" s="1" t="s">
        <v>2871</v>
      </c>
      <c r="C6" s="1">
        <v>477</v>
      </c>
      <c r="D6" s="1">
        <v>498</v>
      </c>
      <c r="E6" s="1">
        <v>498.3</v>
      </c>
      <c r="F6" s="1">
        <v>542.4</v>
      </c>
      <c r="G6" s="1">
        <v>0</v>
      </c>
      <c r="H6" s="1"/>
      <c r="I6" s="1"/>
      <c r="J6" s="1"/>
      <c r="K6" s="1"/>
      <c r="L6" s="1"/>
    </row>
    <row r="7" spans="1:12" x14ac:dyDescent="0.3">
      <c r="A7" s="1" t="s">
        <v>36</v>
      </c>
      <c r="B7" s="1" t="s">
        <v>2872</v>
      </c>
      <c r="C7" s="1">
        <v>939</v>
      </c>
      <c r="D7" s="1">
        <v>968</v>
      </c>
      <c r="E7" s="1">
        <v>968.3</v>
      </c>
      <c r="F7" s="1">
        <v>989.4</v>
      </c>
      <c r="G7" s="1">
        <v>1037.4000000000001</v>
      </c>
      <c r="H7" s="1">
        <v>1099.9000000000001</v>
      </c>
      <c r="I7" s="1"/>
      <c r="J7" s="1"/>
      <c r="K7" s="1"/>
      <c r="L7" s="1"/>
    </row>
    <row r="8" spans="1:12" x14ac:dyDescent="0.3">
      <c r="A8" s="109" t="s">
        <v>2867</v>
      </c>
      <c r="B8" s="1" t="s">
        <v>2873</v>
      </c>
      <c r="C8" s="1">
        <v>246</v>
      </c>
      <c r="D8" s="1">
        <v>300</v>
      </c>
      <c r="E8" s="1">
        <v>300.60000000000002</v>
      </c>
      <c r="F8" s="1"/>
      <c r="G8" s="1"/>
      <c r="H8" s="1"/>
      <c r="I8" s="1"/>
      <c r="J8" s="1"/>
      <c r="K8" s="1"/>
      <c r="L8" s="1"/>
    </row>
    <row r="9" spans="1:12" x14ac:dyDescent="0.3">
      <c r="A9" s="1" t="s">
        <v>40</v>
      </c>
      <c r="B9" s="1" t="s">
        <v>2874</v>
      </c>
      <c r="C9" s="1">
        <v>218</v>
      </c>
      <c r="D9" s="1">
        <v>0</v>
      </c>
      <c r="E9" s="1"/>
      <c r="F9" s="1"/>
      <c r="G9" s="1"/>
      <c r="H9" s="1"/>
      <c r="I9" s="1"/>
      <c r="J9" s="1"/>
      <c r="K9" s="1"/>
      <c r="L9" s="1"/>
    </row>
    <row r="10" spans="1:12" x14ac:dyDescent="0.3">
      <c r="A10" s="107" t="s">
        <v>2862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x14ac:dyDescent="0.3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26</v>
      </c>
      <c r="H11" s="1" t="s">
        <v>27</v>
      </c>
      <c r="I11" s="1" t="s">
        <v>28</v>
      </c>
      <c r="J11" s="1"/>
      <c r="K11" s="1"/>
      <c r="L11" s="1"/>
    </row>
    <row r="12" spans="1:12" x14ac:dyDescent="0.3">
      <c r="A12" s="1" t="s">
        <v>2</v>
      </c>
      <c r="B12" s="1" t="s">
        <v>2875</v>
      </c>
      <c r="C12" s="1">
        <v>1353</v>
      </c>
      <c r="D12" s="1">
        <v>1179</v>
      </c>
      <c r="E12" s="1">
        <v>1179</v>
      </c>
      <c r="F12" s="1">
        <v>1179</v>
      </c>
      <c r="G12" s="1">
        <v>1179</v>
      </c>
      <c r="H12" s="1">
        <v>1179</v>
      </c>
      <c r="I12" s="1">
        <v>1179</v>
      </c>
      <c r="J12" s="1"/>
      <c r="K12" s="1"/>
      <c r="L12" s="1"/>
    </row>
    <row r="13" spans="1:12" x14ac:dyDescent="0.3">
      <c r="A13" s="1" t="s">
        <v>2</v>
      </c>
      <c r="B13" s="1" t="s">
        <v>2876</v>
      </c>
      <c r="C13" s="1">
        <v>673</v>
      </c>
      <c r="D13" s="1">
        <v>825</v>
      </c>
      <c r="E13" s="1">
        <v>850.9</v>
      </c>
      <c r="F13" s="1">
        <v>903.1</v>
      </c>
      <c r="G13" s="1">
        <v>927</v>
      </c>
      <c r="H13" s="1">
        <v>942.9</v>
      </c>
      <c r="I13" s="1">
        <v>972.5</v>
      </c>
      <c r="J13" s="1"/>
      <c r="K13" s="1"/>
      <c r="L13" s="1"/>
    </row>
    <row r="14" spans="1:12" x14ac:dyDescent="0.3">
      <c r="A14" s="1" t="s">
        <v>3</v>
      </c>
      <c r="B14" s="1" t="s">
        <v>2877</v>
      </c>
      <c r="C14" s="1">
        <v>946</v>
      </c>
      <c r="D14" s="1">
        <v>948.6</v>
      </c>
      <c r="E14" s="1">
        <v>967.5</v>
      </c>
      <c r="F14" s="1">
        <v>978.5</v>
      </c>
      <c r="G14" s="1">
        <v>1000.6</v>
      </c>
      <c r="H14" s="1">
        <v>1175.4000000000001</v>
      </c>
      <c r="I14" s="1">
        <v>1942.6</v>
      </c>
      <c r="J14" s="1"/>
      <c r="K14" s="1"/>
      <c r="L14" s="1"/>
    </row>
    <row r="15" spans="1:12" x14ac:dyDescent="0.3">
      <c r="A15" s="1" t="s">
        <v>3</v>
      </c>
      <c r="B15" s="1" t="s">
        <v>2878</v>
      </c>
      <c r="C15" s="1">
        <v>739</v>
      </c>
      <c r="D15" s="1">
        <v>742.6</v>
      </c>
      <c r="E15" s="1">
        <v>58.8</v>
      </c>
      <c r="F15" s="1">
        <v>771.6</v>
      </c>
      <c r="G15" s="1">
        <v>808.6</v>
      </c>
      <c r="H15" s="1">
        <v>933.9</v>
      </c>
      <c r="I15" s="1">
        <v>0</v>
      </c>
      <c r="J15" s="1"/>
      <c r="K15" s="1"/>
      <c r="L15" s="1"/>
    </row>
    <row r="16" spans="1:12" x14ac:dyDescent="0.3">
      <c r="A16" s="1" t="s">
        <v>36</v>
      </c>
      <c r="B16" s="1" t="s">
        <v>2879</v>
      </c>
      <c r="C16" s="1">
        <v>655</v>
      </c>
      <c r="D16" s="1">
        <v>655.5</v>
      </c>
      <c r="E16" s="1">
        <v>663.1</v>
      </c>
      <c r="F16" s="1">
        <v>669.7</v>
      </c>
      <c r="G16" s="1">
        <v>704</v>
      </c>
      <c r="H16" s="1">
        <v>0</v>
      </c>
      <c r="I16" s="1"/>
      <c r="J16" s="1"/>
      <c r="K16" s="1"/>
      <c r="L16" s="1"/>
    </row>
    <row r="17" spans="1:12" x14ac:dyDescent="0.3">
      <c r="A17" s="109" t="s">
        <v>2867</v>
      </c>
      <c r="B17" s="1" t="s">
        <v>2880</v>
      </c>
      <c r="C17" s="1">
        <v>1291</v>
      </c>
      <c r="D17" s="1">
        <v>1179</v>
      </c>
      <c r="E17" s="1">
        <v>1179</v>
      </c>
      <c r="F17" s="1">
        <v>1179</v>
      </c>
      <c r="G17" s="1">
        <v>1179</v>
      </c>
      <c r="H17" s="1">
        <v>1179</v>
      </c>
      <c r="I17" s="1">
        <v>1179</v>
      </c>
      <c r="J17" s="1"/>
      <c r="K17" s="1"/>
      <c r="L17" s="1"/>
    </row>
    <row r="18" spans="1:12" x14ac:dyDescent="0.3">
      <c r="A18" s="1" t="s">
        <v>5</v>
      </c>
      <c r="B18" s="1" t="s">
        <v>2881</v>
      </c>
      <c r="C18" s="1">
        <v>133</v>
      </c>
      <c r="D18" s="1">
        <v>35.200000000000003</v>
      </c>
      <c r="E18" s="1">
        <v>143.9</v>
      </c>
      <c r="F18" s="1">
        <v>153.30000000000001</v>
      </c>
      <c r="G18" s="1">
        <v>0</v>
      </c>
      <c r="H18" s="1"/>
      <c r="I18" s="1"/>
      <c r="J18" s="1"/>
      <c r="K18" s="1"/>
      <c r="L18" s="1"/>
    </row>
    <row r="19" spans="1:12" x14ac:dyDescent="0.3">
      <c r="A19" s="1" t="s">
        <v>6</v>
      </c>
      <c r="B19" s="1" t="s">
        <v>2882</v>
      </c>
      <c r="C19" s="1">
        <v>103</v>
      </c>
      <c r="D19" s="1">
        <v>108.3</v>
      </c>
      <c r="E19" s="1">
        <v>120.7</v>
      </c>
      <c r="F19" s="1">
        <v>0</v>
      </c>
      <c r="G19" s="1"/>
      <c r="H19" s="1"/>
      <c r="I19" s="1"/>
      <c r="J19" s="1"/>
      <c r="K19" s="1"/>
      <c r="L19" s="1"/>
    </row>
    <row r="20" spans="1:12" x14ac:dyDescent="0.3">
      <c r="A20" s="107" t="s">
        <v>2863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x14ac:dyDescent="0.3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26</v>
      </c>
      <c r="H21" s="1" t="s">
        <v>27</v>
      </c>
      <c r="I21" s="1"/>
      <c r="J21" s="1"/>
      <c r="K21" s="1"/>
      <c r="L21" s="1"/>
    </row>
    <row r="22" spans="1:12" x14ac:dyDescent="0.3">
      <c r="A22" s="1" t="s">
        <v>2</v>
      </c>
      <c r="B22" s="1" t="s">
        <v>2883</v>
      </c>
      <c r="C22" s="1">
        <v>1499</v>
      </c>
      <c r="D22" s="1">
        <v>1313</v>
      </c>
      <c r="E22" s="1">
        <v>1313</v>
      </c>
      <c r="F22" s="1">
        <v>1313</v>
      </c>
      <c r="G22" s="1">
        <v>1313</v>
      </c>
      <c r="H22" s="1">
        <v>1313</v>
      </c>
      <c r="I22" s="1"/>
      <c r="J22" s="1"/>
      <c r="K22" s="1"/>
      <c r="L22" s="1"/>
    </row>
    <row r="23" spans="1:12" x14ac:dyDescent="0.3">
      <c r="A23" s="1" t="s">
        <v>2</v>
      </c>
      <c r="B23" s="1" t="s">
        <v>2884</v>
      </c>
      <c r="C23" s="1">
        <v>809</v>
      </c>
      <c r="D23" s="1">
        <v>827.1</v>
      </c>
      <c r="E23" s="1">
        <v>989.8</v>
      </c>
      <c r="F23" s="1">
        <v>998.6</v>
      </c>
      <c r="G23" s="1">
        <v>1254.0999999999999</v>
      </c>
      <c r="H23" s="1">
        <v>1403</v>
      </c>
      <c r="I23" s="1"/>
      <c r="J23" s="1"/>
      <c r="K23" s="1"/>
      <c r="L23" s="1"/>
    </row>
    <row r="24" spans="1:12" x14ac:dyDescent="0.3">
      <c r="A24" s="1" t="s">
        <v>3</v>
      </c>
      <c r="B24" s="1" t="s">
        <v>2885</v>
      </c>
      <c r="C24" s="1">
        <v>1762</v>
      </c>
      <c r="D24" s="1">
        <v>1313</v>
      </c>
      <c r="E24" s="1">
        <v>1313</v>
      </c>
      <c r="F24" s="1">
        <v>1313</v>
      </c>
      <c r="G24" s="1">
        <v>1313</v>
      </c>
      <c r="H24" s="1">
        <v>1313</v>
      </c>
      <c r="I24" s="1"/>
      <c r="J24" s="1"/>
      <c r="K24" s="1"/>
      <c r="L24" s="1"/>
    </row>
    <row r="25" spans="1:12" x14ac:dyDescent="0.3">
      <c r="A25" s="1" t="s">
        <v>3</v>
      </c>
      <c r="B25" s="1" t="s">
        <v>2886</v>
      </c>
      <c r="C25" s="1">
        <v>584</v>
      </c>
      <c r="D25" s="1">
        <v>910.2</v>
      </c>
      <c r="E25" s="1">
        <v>915</v>
      </c>
      <c r="F25" s="1">
        <v>937.2</v>
      </c>
      <c r="G25" s="1">
        <v>1103.5999999999999</v>
      </c>
      <c r="H25" s="1">
        <v>0</v>
      </c>
      <c r="I25" s="1"/>
      <c r="J25" s="1"/>
      <c r="K25" s="1"/>
      <c r="L25" s="1"/>
    </row>
    <row r="26" spans="1:12" x14ac:dyDescent="0.3">
      <c r="A26" s="1" t="s">
        <v>36</v>
      </c>
      <c r="B26" s="1" t="s">
        <v>2887</v>
      </c>
      <c r="C26" s="1">
        <v>957</v>
      </c>
      <c r="D26" s="1">
        <v>979.7</v>
      </c>
      <c r="E26" s="1">
        <v>980.5</v>
      </c>
      <c r="F26" s="1">
        <v>1009.3</v>
      </c>
      <c r="G26" s="1">
        <v>1147.0999999999999</v>
      </c>
      <c r="H26" s="1">
        <v>1388</v>
      </c>
      <c r="I26" s="1"/>
      <c r="J26" s="1"/>
      <c r="K26" s="1"/>
      <c r="L26" s="1"/>
    </row>
    <row r="27" spans="1:12" x14ac:dyDescent="0.3">
      <c r="A27" s="109" t="s">
        <v>2867</v>
      </c>
      <c r="B27" s="1" t="s">
        <v>2888</v>
      </c>
      <c r="C27" s="1">
        <v>792</v>
      </c>
      <c r="D27" s="1">
        <v>821</v>
      </c>
      <c r="E27" s="1">
        <v>827.1</v>
      </c>
      <c r="F27" s="1">
        <v>888.3</v>
      </c>
      <c r="G27" s="1">
        <v>0</v>
      </c>
      <c r="H27" s="1"/>
      <c r="I27" s="1"/>
      <c r="J27" s="1"/>
      <c r="K27" s="1"/>
      <c r="L27" s="1"/>
    </row>
    <row r="28" spans="1:12" x14ac:dyDescent="0.3">
      <c r="A28" s="1" t="s">
        <v>40</v>
      </c>
      <c r="B28" s="1" t="s">
        <v>2889</v>
      </c>
      <c r="C28" s="1">
        <v>159</v>
      </c>
      <c r="D28" s="1">
        <v>168.4</v>
      </c>
      <c r="E28" s="1">
        <v>170.9</v>
      </c>
      <c r="F28" s="1">
        <v>0</v>
      </c>
      <c r="G28" s="1"/>
      <c r="H28" s="1"/>
      <c r="I28" s="1"/>
      <c r="J28" s="1"/>
      <c r="K28" s="1"/>
      <c r="L28" s="1"/>
    </row>
    <row r="29" spans="1:12" x14ac:dyDescent="0.3">
      <c r="A29" s="107" t="s">
        <v>2864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x14ac:dyDescent="0.3">
      <c r="A30" s="1" t="s">
        <v>20</v>
      </c>
      <c r="B30" s="1" t="s">
        <v>21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26</v>
      </c>
      <c r="H30" s="1"/>
      <c r="I30" s="1"/>
      <c r="J30" s="1"/>
      <c r="K30" s="1"/>
      <c r="L30" s="1"/>
    </row>
    <row r="31" spans="1:12" x14ac:dyDescent="0.3">
      <c r="A31" s="1" t="s">
        <v>2</v>
      </c>
      <c r="B31" s="1" t="s">
        <v>2890</v>
      </c>
      <c r="C31" s="1">
        <v>965</v>
      </c>
      <c r="D31" s="1">
        <v>1000.9</v>
      </c>
      <c r="E31" s="1">
        <v>1019.5</v>
      </c>
      <c r="F31" s="1">
        <v>1023.2</v>
      </c>
      <c r="G31" s="1">
        <v>1738.6</v>
      </c>
      <c r="H31" s="1"/>
      <c r="I31" s="1"/>
      <c r="J31" s="1"/>
      <c r="K31" s="1"/>
      <c r="L31" s="1"/>
    </row>
    <row r="32" spans="1:12" x14ac:dyDescent="0.3">
      <c r="A32" s="1" t="s">
        <v>2</v>
      </c>
      <c r="B32" s="1" t="s">
        <v>2891</v>
      </c>
      <c r="C32" s="1">
        <v>800</v>
      </c>
      <c r="D32" s="1">
        <v>827.4</v>
      </c>
      <c r="E32" s="1">
        <v>838.6</v>
      </c>
      <c r="F32" s="1">
        <v>842.7</v>
      </c>
      <c r="G32" s="1">
        <v>0</v>
      </c>
      <c r="H32" s="1"/>
      <c r="I32" s="1"/>
      <c r="J32" s="1"/>
      <c r="K32" s="1"/>
      <c r="L32" s="1"/>
    </row>
    <row r="33" spans="1:12" x14ac:dyDescent="0.3">
      <c r="A33" s="1" t="s">
        <v>3</v>
      </c>
      <c r="B33" s="1" t="s">
        <v>2892</v>
      </c>
      <c r="C33" s="1">
        <v>1704</v>
      </c>
      <c r="D33" s="1">
        <v>1046</v>
      </c>
      <c r="E33" s="1">
        <v>1046</v>
      </c>
      <c r="F33" s="1">
        <v>1046</v>
      </c>
      <c r="G33" s="1">
        <v>1046</v>
      </c>
      <c r="H33" s="1"/>
      <c r="I33" s="1"/>
      <c r="J33" s="1"/>
      <c r="K33" s="1"/>
      <c r="L33" s="1"/>
    </row>
    <row r="34" spans="1:12" x14ac:dyDescent="0.3">
      <c r="A34" s="1" t="s">
        <v>3</v>
      </c>
      <c r="B34" s="1" t="s">
        <v>2893</v>
      </c>
      <c r="C34" s="1">
        <v>367</v>
      </c>
      <c r="D34" s="1">
        <v>886.4</v>
      </c>
      <c r="E34" s="1">
        <v>1071.4000000000001</v>
      </c>
      <c r="F34" s="1">
        <v>1046</v>
      </c>
      <c r="G34" s="1">
        <v>1046</v>
      </c>
      <c r="H34" s="1"/>
      <c r="I34" s="1"/>
      <c r="J34" s="1"/>
      <c r="K34" s="1"/>
      <c r="L34" s="1"/>
    </row>
    <row r="35" spans="1:12" x14ac:dyDescent="0.3">
      <c r="A35" s="1" t="s">
        <v>36</v>
      </c>
      <c r="B35" s="1" t="s">
        <v>2894</v>
      </c>
      <c r="C35" s="1">
        <v>346</v>
      </c>
      <c r="D35" s="1">
        <v>369.2</v>
      </c>
      <c r="E35" s="1">
        <v>0</v>
      </c>
      <c r="F35" s="1"/>
      <c r="G35" s="1"/>
      <c r="H35" s="1"/>
      <c r="I35" s="1"/>
      <c r="J35" s="1"/>
      <c r="K35" s="1"/>
      <c r="L35" s="1"/>
    </row>
    <row r="36" spans="1:12" x14ac:dyDescent="0.3">
      <c r="A36" s="107" t="s">
        <v>2865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x14ac:dyDescent="0.3">
      <c r="A37" s="1" t="s">
        <v>20</v>
      </c>
      <c r="B37" s="1" t="s">
        <v>21</v>
      </c>
      <c r="C37" s="1" t="s">
        <v>22</v>
      </c>
      <c r="D37" s="1" t="s">
        <v>23</v>
      </c>
      <c r="E37" s="1" t="s">
        <v>24</v>
      </c>
      <c r="F37" s="1" t="s">
        <v>25</v>
      </c>
      <c r="G37" s="1" t="s">
        <v>26</v>
      </c>
      <c r="H37" s="1" t="s">
        <v>27</v>
      </c>
      <c r="I37" s="1"/>
      <c r="J37" s="1"/>
      <c r="K37" s="1"/>
      <c r="L37" s="1"/>
    </row>
    <row r="38" spans="1:12" x14ac:dyDescent="0.3">
      <c r="A38" s="1" t="s">
        <v>2</v>
      </c>
      <c r="B38" s="1" t="s">
        <v>1113</v>
      </c>
      <c r="C38" s="1">
        <v>1631</v>
      </c>
      <c r="D38" s="1">
        <v>996</v>
      </c>
      <c r="E38" s="1">
        <v>996</v>
      </c>
      <c r="F38" s="1">
        <v>996</v>
      </c>
      <c r="G38" s="1">
        <v>996</v>
      </c>
      <c r="H38" s="1">
        <v>996</v>
      </c>
      <c r="I38" s="1"/>
      <c r="J38" s="1"/>
      <c r="K38" s="1"/>
      <c r="L38" s="1"/>
    </row>
    <row r="39" spans="1:12" x14ac:dyDescent="0.3">
      <c r="A39" s="1" t="s">
        <v>2</v>
      </c>
      <c r="B39" s="1" t="s">
        <v>2895</v>
      </c>
      <c r="C39" s="1">
        <v>714</v>
      </c>
      <c r="D39" s="1">
        <v>1298</v>
      </c>
      <c r="E39" s="1">
        <v>996</v>
      </c>
      <c r="F39" s="1">
        <v>996</v>
      </c>
      <c r="G39" s="1">
        <v>996</v>
      </c>
      <c r="H39" s="1">
        <v>996</v>
      </c>
      <c r="I39" s="1"/>
      <c r="J39" s="1"/>
      <c r="K39" s="1"/>
      <c r="L39" s="1"/>
    </row>
    <row r="40" spans="1:12" x14ac:dyDescent="0.3">
      <c r="A40" s="1" t="s">
        <v>3</v>
      </c>
      <c r="B40" s="1" t="s">
        <v>2896</v>
      </c>
      <c r="C40" s="1">
        <v>1180</v>
      </c>
      <c r="D40" s="1">
        <v>996</v>
      </c>
      <c r="E40" s="1">
        <v>996</v>
      </c>
      <c r="F40" s="1">
        <v>996</v>
      </c>
      <c r="G40" s="1">
        <v>996</v>
      </c>
      <c r="H40" s="1">
        <v>996</v>
      </c>
      <c r="I40" s="1"/>
      <c r="J40" s="1"/>
      <c r="K40" s="1"/>
      <c r="L40" s="1"/>
    </row>
    <row r="41" spans="1:12" x14ac:dyDescent="0.3">
      <c r="A41" s="1" t="s">
        <v>3</v>
      </c>
      <c r="B41" s="1" t="s">
        <v>2897</v>
      </c>
      <c r="C41" s="1">
        <v>135</v>
      </c>
      <c r="D41" s="1">
        <v>138.1</v>
      </c>
      <c r="E41" s="1">
        <v>184</v>
      </c>
      <c r="F41" s="1">
        <v>327.10000000000002</v>
      </c>
      <c r="G41" s="1">
        <v>345.3</v>
      </c>
      <c r="H41" s="1">
        <v>0</v>
      </c>
      <c r="I41" s="1"/>
      <c r="J41" s="1"/>
      <c r="K41" s="1"/>
      <c r="L41" s="1"/>
    </row>
    <row r="42" spans="1:12" x14ac:dyDescent="0.3">
      <c r="A42" s="1" t="s">
        <v>36</v>
      </c>
      <c r="B42" s="1" t="s">
        <v>2898</v>
      </c>
      <c r="C42" s="1">
        <v>441</v>
      </c>
      <c r="D42" s="1">
        <v>443.7</v>
      </c>
      <c r="E42" s="1">
        <v>450.1</v>
      </c>
      <c r="F42" s="1">
        <v>454.1</v>
      </c>
      <c r="G42" s="1">
        <v>460.5</v>
      </c>
      <c r="H42" s="1">
        <v>524.70000000000005</v>
      </c>
      <c r="I42" s="1"/>
      <c r="J42" s="1"/>
      <c r="K42" s="1"/>
      <c r="L42" s="1"/>
    </row>
    <row r="43" spans="1:12" x14ac:dyDescent="0.3">
      <c r="A43" s="109" t="s">
        <v>2867</v>
      </c>
      <c r="B43" s="1" t="s">
        <v>2899</v>
      </c>
      <c r="C43" s="1">
        <v>84</v>
      </c>
      <c r="D43" s="1">
        <v>87.1</v>
      </c>
      <c r="E43" s="1">
        <v>123.4</v>
      </c>
      <c r="F43" s="1">
        <v>125.3</v>
      </c>
      <c r="G43" s="1">
        <v>0</v>
      </c>
      <c r="H43" s="1"/>
      <c r="I43" s="1"/>
      <c r="J43" s="1"/>
      <c r="K43" s="1"/>
      <c r="L43" s="1"/>
    </row>
    <row r="44" spans="1:12" x14ac:dyDescent="0.3">
      <c r="A44" s="1" t="s">
        <v>40</v>
      </c>
      <c r="B44" s="1" t="s">
        <v>2900</v>
      </c>
      <c r="C44" s="1">
        <v>791</v>
      </c>
      <c r="D44" s="1">
        <v>806.2</v>
      </c>
      <c r="E44" s="1">
        <v>880</v>
      </c>
      <c r="F44" s="1">
        <v>893.7</v>
      </c>
      <c r="G44" s="1">
        <v>953.5</v>
      </c>
      <c r="H44" s="1">
        <v>1050.8</v>
      </c>
      <c r="I44" s="1"/>
      <c r="J44" s="1"/>
      <c r="K44" s="1"/>
      <c r="L44" s="1"/>
    </row>
    <row r="45" spans="1:12" x14ac:dyDescent="0.3">
      <c r="A45" s="107" t="s">
        <v>2866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x14ac:dyDescent="0.3">
      <c r="A46" s="1" t="s">
        <v>20</v>
      </c>
      <c r="B46" s="1" t="s">
        <v>21</v>
      </c>
      <c r="C46" s="1" t="s">
        <v>22</v>
      </c>
      <c r="D46" s="1" t="s">
        <v>23</v>
      </c>
      <c r="E46" s="1" t="s">
        <v>24</v>
      </c>
      <c r="F46" s="1" t="s">
        <v>25</v>
      </c>
      <c r="G46" s="1" t="s">
        <v>26</v>
      </c>
      <c r="H46" s="1" t="s">
        <v>27</v>
      </c>
      <c r="I46" s="1" t="s">
        <v>28</v>
      </c>
      <c r="J46" s="1" t="s">
        <v>29</v>
      </c>
      <c r="K46" s="1" t="s">
        <v>30</v>
      </c>
      <c r="L46" s="1"/>
    </row>
    <row r="47" spans="1:12" x14ac:dyDescent="0.3">
      <c r="A47" s="1" t="s">
        <v>2</v>
      </c>
      <c r="B47" s="1" t="s">
        <v>2901</v>
      </c>
      <c r="C47" s="1">
        <v>1487</v>
      </c>
      <c r="D47" s="1">
        <v>1004</v>
      </c>
      <c r="E47" s="1">
        <v>1004</v>
      </c>
      <c r="F47" s="1">
        <v>1004</v>
      </c>
      <c r="G47" s="1">
        <v>1004</v>
      </c>
      <c r="H47" s="1">
        <v>1004</v>
      </c>
      <c r="I47" s="1">
        <v>1004</v>
      </c>
      <c r="J47" s="1">
        <v>1004</v>
      </c>
      <c r="K47" s="1">
        <v>1004</v>
      </c>
      <c r="L47" s="1"/>
    </row>
    <row r="48" spans="1:12" x14ac:dyDescent="0.3">
      <c r="A48" s="1" t="s">
        <v>2</v>
      </c>
      <c r="B48" s="1" t="s">
        <v>2902</v>
      </c>
      <c r="C48" s="1">
        <v>601</v>
      </c>
      <c r="D48" s="1">
        <v>933.9</v>
      </c>
      <c r="E48" s="1">
        <v>945.3</v>
      </c>
      <c r="F48" s="1">
        <v>947.3</v>
      </c>
      <c r="G48" s="1">
        <v>966.2</v>
      </c>
      <c r="H48" s="1">
        <v>1051.9000000000001</v>
      </c>
      <c r="I48" s="1">
        <v>1004</v>
      </c>
      <c r="J48" s="1">
        <v>1004</v>
      </c>
      <c r="K48" s="1">
        <v>1004</v>
      </c>
      <c r="L48" s="1"/>
    </row>
    <row r="49" spans="1:12" x14ac:dyDescent="0.3">
      <c r="A49" s="1" t="s">
        <v>2</v>
      </c>
      <c r="B49" s="1" t="s">
        <v>2903</v>
      </c>
      <c r="C49" s="1">
        <v>350</v>
      </c>
      <c r="D49" s="1">
        <v>438.3</v>
      </c>
      <c r="E49" s="1">
        <v>439.7</v>
      </c>
      <c r="F49" s="1">
        <v>443.7</v>
      </c>
      <c r="G49" s="1">
        <v>455.5</v>
      </c>
      <c r="H49" s="1">
        <v>494</v>
      </c>
      <c r="I49" s="1">
        <v>533.70000000000005</v>
      </c>
      <c r="J49" s="1">
        <v>0</v>
      </c>
      <c r="K49" s="1"/>
      <c r="L49" s="1"/>
    </row>
    <row r="50" spans="1:12" x14ac:dyDescent="0.3">
      <c r="A50" s="1" t="s">
        <v>3</v>
      </c>
      <c r="B50" s="1" t="s">
        <v>2904</v>
      </c>
      <c r="C50" s="1">
        <v>1298</v>
      </c>
      <c r="D50" s="1">
        <v>1004</v>
      </c>
      <c r="E50" s="1">
        <v>1004</v>
      </c>
      <c r="F50" s="1">
        <v>1004</v>
      </c>
      <c r="G50" s="1">
        <v>1004</v>
      </c>
      <c r="H50" s="1">
        <v>1004</v>
      </c>
      <c r="I50" s="1">
        <v>1004</v>
      </c>
      <c r="J50" s="1">
        <v>1004</v>
      </c>
      <c r="K50" s="1">
        <v>1004</v>
      </c>
      <c r="L50" s="1"/>
    </row>
    <row r="51" spans="1:12" x14ac:dyDescent="0.3">
      <c r="A51" s="1" t="s">
        <v>3</v>
      </c>
      <c r="B51" s="1" t="s">
        <v>2905</v>
      </c>
      <c r="C51" s="1">
        <v>271</v>
      </c>
      <c r="D51" s="1">
        <v>285</v>
      </c>
      <c r="E51" s="1">
        <v>503.8</v>
      </c>
      <c r="F51" s="1">
        <v>507.2</v>
      </c>
      <c r="G51" s="1">
        <v>523.20000000000005</v>
      </c>
      <c r="H51" s="1">
        <v>595.4</v>
      </c>
      <c r="I51" s="1">
        <v>597.4</v>
      </c>
      <c r="J51" s="1">
        <v>737.4</v>
      </c>
      <c r="K51" s="1">
        <v>951.9</v>
      </c>
      <c r="L51" s="1"/>
    </row>
    <row r="52" spans="1:12" x14ac:dyDescent="0.3">
      <c r="A52" s="1" t="s">
        <v>36</v>
      </c>
      <c r="B52" s="1" t="s">
        <v>2786</v>
      </c>
      <c r="C52" s="1">
        <v>531</v>
      </c>
      <c r="D52" s="1">
        <v>534.9</v>
      </c>
      <c r="E52" s="1">
        <v>546.20000000000005</v>
      </c>
      <c r="F52" s="1">
        <v>548.20000000000005</v>
      </c>
      <c r="G52" s="1">
        <v>560.20000000000005</v>
      </c>
      <c r="H52" s="1">
        <v>597</v>
      </c>
      <c r="I52" s="1">
        <v>597.5</v>
      </c>
      <c r="J52" s="1">
        <v>612.29999999999995</v>
      </c>
      <c r="K52" s="1">
        <v>0</v>
      </c>
      <c r="L52" s="1"/>
    </row>
    <row r="53" spans="1:12" x14ac:dyDescent="0.3">
      <c r="A53" s="1" t="s">
        <v>40</v>
      </c>
      <c r="B53" s="1" t="s">
        <v>2906</v>
      </c>
      <c r="C53" s="1">
        <v>292</v>
      </c>
      <c r="D53" s="1">
        <v>310.5</v>
      </c>
      <c r="E53" s="1">
        <v>327.3</v>
      </c>
      <c r="F53" s="1">
        <v>343.3</v>
      </c>
      <c r="G53" s="1">
        <v>423.3</v>
      </c>
      <c r="H53" s="1">
        <v>0</v>
      </c>
      <c r="I53" s="1"/>
      <c r="J53" s="1"/>
      <c r="K53" s="1"/>
      <c r="L53" s="1"/>
    </row>
    <row r="54" spans="1:12" x14ac:dyDescent="0.3">
      <c r="A54" s="1" t="s">
        <v>40</v>
      </c>
      <c r="B54" s="1" t="s">
        <v>2907</v>
      </c>
      <c r="C54" s="1">
        <v>146</v>
      </c>
      <c r="D54" s="1">
        <v>151.80000000000001</v>
      </c>
      <c r="E54" s="1">
        <v>158.4</v>
      </c>
      <c r="F54" s="1">
        <v>165.4</v>
      </c>
      <c r="G54" s="1">
        <v>0</v>
      </c>
      <c r="H54" s="1"/>
      <c r="I54" s="1"/>
      <c r="J54" s="1"/>
      <c r="K54" s="1"/>
      <c r="L54" s="1"/>
    </row>
    <row r="55" spans="1:12" x14ac:dyDescent="0.3">
      <c r="A55" s="1" t="s">
        <v>40</v>
      </c>
      <c r="B55" s="1" t="s">
        <v>2908</v>
      </c>
      <c r="C55" s="1">
        <v>42</v>
      </c>
      <c r="D55" s="1">
        <v>42</v>
      </c>
      <c r="E55" s="1">
        <v>42.5</v>
      </c>
      <c r="F55" s="1">
        <v>0</v>
      </c>
      <c r="G55" s="1"/>
      <c r="H55" s="1"/>
      <c r="I55" s="1"/>
      <c r="J55" s="1"/>
      <c r="K55" s="1"/>
      <c r="L55" s="1"/>
    </row>
  </sheetData>
  <mergeCells count="6">
    <mergeCell ref="A45:L45"/>
    <mergeCell ref="A1:L1"/>
    <mergeCell ref="A10:L10"/>
    <mergeCell ref="A20:L20"/>
    <mergeCell ref="A29:L29"/>
    <mergeCell ref="A36:L36"/>
  </mergeCells>
  <conditionalFormatting sqref="A3:A5 A7:A9 A52:A55">
    <cfRule type="containsText" dxfId="143" priority="133" operator="containsText" text="Independent">
      <formula>NOT(ISERROR(SEARCH("Independent",A3)))</formula>
    </cfRule>
    <cfRule type="containsText" dxfId="142" priority="134" operator="containsText" text="Lib Dem">
      <formula>NOT(ISERROR(SEARCH("Lib Dem",A3)))</formula>
    </cfRule>
    <cfRule type="containsText" dxfId="141" priority="135" operator="containsText" text="Green">
      <formula>NOT(ISERROR(SEARCH("Green",A3)))</formula>
    </cfRule>
    <cfRule type="containsText" dxfId="140" priority="136" operator="containsText" text="Conservative">
      <formula>NOT(ISERROR(SEARCH("Conservative",A3)))</formula>
    </cfRule>
    <cfRule type="containsText" dxfId="139" priority="137" operator="containsText" text="Labour">
      <formula>NOT(ISERROR(SEARCH("Labour",A3)))</formula>
    </cfRule>
    <cfRule type="containsText" dxfId="138" priority="138" operator="containsText" text="SNP">
      <formula>NOT(ISERROR(SEARCH("SNP",A3)))</formula>
    </cfRule>
  </conditionalFormatting>
  <conditionalFormatting sqref="A19">
    <cfRule type="containsText" dxfId="137" priority="55" operator="containsText" text="Independent">
      <formula>NOT(ISERROR(SEARCH("Independent",A19)))</formula>
    </cfRule>
    <cfRule type="containsText" dxfId="136" priority="56" operator="containsText" text="Lib Dem">
      <formula>NOT(ISERROR(SEARCH("Lib Dem",A19)))</formula>
    </cfRule>
    <cfRule type="containsText" dxfId="135" priority="57" operator="containsText" text="Green">
      <formula>NOT(ISERROR(SEARCH("Green",A19)))</formula>
    </cfRule>
    <cfRule type="containsText" dxfId="134" priority="58" operator="containsText" text="Conservative">
      <formula>NOT(ISERROR(SEARCH("Conservative",A19)))</formula>
    </cfRule>
    <cfRule type="containsText" dxfId="133" priority="59" operator="containsText" text="Labour">
      <formula>NOT(ISERROR(SEARCH("Labour",A19)))</formula>
    </cfRule>
    <cfRule type="containsText" dxfId="132" priority="60" operator="containsText" text="SNP">
      <formula>NOT(ISERROR(SEARCH("SNP",A19)))</formula>
    </cfRule>
  </conditionalFormatting>
  <conditionalFormatting sqref="A22:A24 A26:A28">
    <cfRule type="containsText" dxfId="131" priority="49" operator="containsText" text="Independent">
      <formula>NOT(ISERROR(SEARCH("Independent",A22)))</formula>
    </cfRule>
    <cfRule type="containsText" dxfId="130" priority="50" operator="containsText" text="Lib Dem">
      <formula>NOT(ISERROR(SEARCH("Lib Dem",A22)))</formula>
    </cfRule>
    <cfRule type="containsText" dxfId="129" priority="51" operator="containsText" text="Green">
      <formula>NOT(ISERROR(SEARCH("Green",A22)))</formula>
    </cfRule>
    <cfRule type="containsText" dxfId="128" priority="52" operator="containsText" text="Conservative">
      <formula>NOT(ISERROR(SEARCH("Conservative",A22)))</formula>
    </cfRule>
    <cfRule type="containsText" dxfId="127" priority="53" operator="containsText" text="Labour">
      <formula>NOT(ISERROR(SEARCH("Labour",A22)))</formula>
    </cfRule>
    <cfRule type="containsText" dxfId="126" priority="54" operator="containsText" text="SNP">
      <formula>NOT(ISERROR(SEARCH("SNP",A22)))</formula>
    </cfRule>
  </conditionalFormatting>
  <conditionalFormatting sqref="A25">
    <cfRule type="containsText" dxfId="125" priority="43" operator="containsText" text="Independent">
      <formula>NOT(ISERROR(SEARCH("Independent",A25)))</formula>
    </cfRule>
    <cfRule type="containsText" dxfId="124" priority="44" operator="containsText" text="Lib Dem">
      <formula>NOT(ISERROR(SEARCH("Lib Dem",A25)))</formula>
    </cfRule>
    <cfRule type="containsText" dxfId="123" priority="45" operator="containsText" text="Green">
      <formula>NOT(ISERROR(SEARCH("Green",A25)))</formula>
    </cfRule>
    <cfRule type="containsText" dxfId="122" priority="46" operator="containsText" text="Conservative">
      <formula>NOT(ISERROR(SEARCH("Conservative",A25)))</formula>
    </cfRule>
    <cfRule type="containsText" dxfId="121" priority="47" operator="containsText" text="Labour">
      <formula>NOT(ISERROR(SEARCH("Labour",A25)))</formula>
    </cfRule>
    <cfRule type="containsText" dxfId="120" priority="48" operator="containsText" text="SNP">
      <formula>NOT(ISERROR(SEARCH("SNP",A25)))</formula>
    </cfRule>
  </conditionalFormatting>
  <conditionalFormatting sqref="A31:A33 A35">
    <cfRule type="containsText" dxfId="119" priority="37" operator="containsText" text="Independent">
      <formula>NOT(ISERROR(SEARCH("Independent",A31)))</formula>
    </cfRule>
    <cfRule type="containsText" dxfId="118" priority="38" operator="containsText" text="Lib Dem">
      <formula>NOT(ISERROR(SEARCH("Lib Dem",A31)))</formula>
    </cfRule>
    <cfRule type="containsText" dxfId="117" priority="39" operator="containsText" text="Green">
      <formula>NOT(ISERROR(SEARCH("Green",A31)))</formula>
    </cfRule>
    <cfRule type="containsText" dxfId="116" priority="40" operator="containsText" text="Conservative">
      <formula>NOT(ISERROR(SEARCH("Conservative",A31)))</formula>
    </cfRule>
    <cfRule type="containsText" dxfId="115" priority="41" operator="containsText" text="Labour">
      <formula>NOT(ISERROR(SEARCH("Labour",A31)))</formula>
    </cfRule>
    <cfRule type="containsText" dxfId="114" priority="42" operator="containsText" text="SNP">
      <formula>NOT(ISERROR(SEARCH("SNP",A31)))</formula>
    </cfRule>
  </conditionalFormatting>
  <conditionalFormatting sqref="A34">
    <cfRule type="containsText" dxfId="113" priority="31" operator="containsText" text="Independent">
      <formula>NOT(ISERROR(SEARCH("Independent",A34)))</formula>
    </cfRule>
    <cfRule type="containsText" dxfId="112" priority="32" operator="containsText" text="Lib Dem">
      <formula>NOT(ISERROR(SEARCH("Lib Dem",A34)))</formula>
    </cfRule>
    <cfRule type="containsText" dxfId="111" priority="33" operator="containsText" text="Green">
      <formula>NOT(ISERROR(SEARCH("Green",A34)))</formula>
    </cfRule>
    <cfRule type="containsText" dxfId="110" priority="34" operator="containsText" text="Conservative">
      <formula>NOT(ISERROR(SEARCH("Conservative",A34)))</formula>
    </cfRule>
    <cfRule type="containsText" dxfId="109" priority="35" operator="containsText" text="Labour">
      <formula>NOT(ISERROR(SEARCH("Labour",A34)))</formula>
    </cfRule>
    <cfRule type="containsText" dxfId="108" priority="36" operator="containsText" text="SNP">
      <formula>NOT(ISERROR(SEARCH("SNP",A34)))</formula>
    </cfRule>
  </conditionalFormatting>
  <conditionalFormatting sqref="A6">
    <cfRule type="containsText" dxfId="107" priority="73" operator="containsText" text="Independent">
      <formula>NOT(ISERROR(SEARCH("Independent",A6)))</formula>
    </cfRule>
    <cfRule type="containsText" dxfId="106" priority="74" operator="containsText" text="Lib Dem">
      <formula>NOT(ISERROR(SEARCH("Lib Dem",A6)))</formula>
    </cfRule>
    <cfRule type="containsText" dxfId="105" priority="75" operator="containsText" text="Green">
      <formula>NOT(ISERROR(SEARCH("Green",A6)))</formula>
    </cfRule>
    <cfRule type="containsText" dxfId="104" priority="76" operator="containsText" text="Conservative">
      <formula>NOT(ISERROR(SEARCH("Conservative",A6)))</formula>
    </cfRule>
    <cfRule type="containsText" dxfId="103" priority="77" operator="containsText" text="Labour">
      <formula>NOT(ISERROR(SEARCH("Labour",A6)))</formula>
    </cfRule>
    <cfRule type="containsText" dxfId="102" priority="78" operator="containsText" text="SNP">
      <formula>NOT(ISERROR(SEARCH("SNP",A6)))</formula>
    </cfRule>
  </conditionalFormatting>
  <conditionalFormatting sqref="A12:A14 A16:A18">
    <cfRule type="containsText" dxfId="101" priority="67" operator="containsText" text="Independent">
      <formula>NOT(ISERROR(SEARCH("Independent",A12)))</formula>
    </cfRule>
    <cfRule type="containsText" dxfId="100" priority="68" operator="containsText" text="Lib Dem">
      <formula>NOT(ISERROR(SEARCH("Lib Dem",A12)))</formula>
    </cfRule>
    <cfRule type="containsText" dxfId="99" priority="69" operator="containsText" text="Green">
      <formula>NOT(ISERROR(SEARCH("Green",A12)))</formula>
    </cfRule>
    <cfRule type="containsText" dxfId="98" priority="70" operator="containsText" text="Conservative">
      <formula>NOT(ISERROR(SEARCH("Conservative",A12)))</formula>
    </cfRule>
    <cfRule type="containsText" dxfId="97" priority="71" operator="containsText" text="Labour">
      <formula>NOT(ISERROR(SEARCH("Labour",A12)))</formula>
    </cfRule>
    <cfRule type="containsText" dxfId="96" priority="72" operator="containsText" text="SNP">
      <formula>NOT(ISERROR(SEARCH("SNP",A12)))</formula>
    </cfRule>
  </conditionalFormatting>
  <conditionalFormatting sqref="A15">
    <cfRule type="containsText" dxfId="95" priority="61" operator="containsText" text="Independent">
      <formula>NOT(ISERROR(SEARCH("Independent",A15)))</formula>
    </cfRule>
    <cfRule type="containsText" dxfId="94" priority="62" operator="containsText" text="Lib Dem">
      <formula>NOT(ISERROR(SEARCH("Lib Dem",A15)))</formula>
    </cfRule>
    <cfRule type="containsText" dxfId="93" priority="63" operator="containsText" text="Green">
      <formula>NOT(ISERROR(SEARCH("Green",A15)))</formula>
    </cfRule>
    <cfRule type="containsText" dxfId="92" priority="64" operator="containsText" text="Conservative">
      <formula>NOT(ISERROR(SEARCH("Conservative",A15)))</formula>
    </cfRule>
    <cfRule type="containsText" dxfId="91" priority="65" operator="containsText" text="Labour">
      <formula>NOT(ISERROR(SEARCH("Labour",A15)))</formula>
    </cfRule>
    <cfRule type="containsText" dxfId="90" priority="66" operator="containsText" text="SNP">
      <formula>NOT(ISERROR(SEARCH("SNP",A15)))</formula>
    </cfRule>
  </conditionalFormatting>
  <conditionalFormatting sqref="A38:A40 A42:A44">
    <cfRule type="containsText" dxfId="89" priority="25" operator="containsText" text="Independent">
      <formula>NOT(ISERROR(SEARCH("Independent",A38)))</formula>
    </cfRule>
    <cfRule type="containsText" dxfId="88" priority="26" operator="containsText" text="Lib Dem">
      <formula>NOT(ISERROR(SEARCH("Lib Dem",A38)))</formula>
    </cfRule>
    <cfRule type="containsText" dxfId="87" priority="27" operator="containsText" text="Green">
      <formula>NOT(ISERROR(SEARCH("Green",A38)))</formula>
    </cfRule>
    <cfRule type="containsText" dxfId="86" priority="28" operator="containsText" text="Conservative">
      <formula>NOT(ISERROR(SEARCH("Conservative",A38)))</formula>
    </cfRule>
    <cfRule type="containsText" dxfId="85" priority="29" operator="containsText" text="Labour">
      <formula>NOT(ISERROR(SEARCH("Labour",A38)))</formula>
    </cfRule>
    <cfRule type="containsText" dxfId="84" priority="30" operator="containsText" text="SNP">
      <formula>NOT(ISERROR(SEARCH("SNP",A38)))</formula>
    </cfRule>
  </conditionalFormatting>
  <conditionalFormatting sqref="A41">
    <cfRule type="containsText" dxfId="83" priority="19" operator="containsText" text="Independent">
      <formula>NOT(ISERROR(SEARCH("Independent",A41)))</formula>
    </cfRule>
    <cfRule type="containsText" dxfId="82" priority="20" operator="containsText" text="Lib Dem">
      <formula>NOT(ISERROR(SEARCH("Lib Dem",A41)))</formula>
    </cfRule>
    <cfRule type="containsText" dxfId="81" priority="21" operator="containsText" text="Green">
      <formula>NOT(ISERROR(SEARCH("Green",A41)))</formula>
    </cfRule>
    <cfRule type="containsText" dxfId="80" priority="22" operator="containsText" text="Conservative">
      <formula>NOT(ISERROR(SEARCH("Conservative",A41)))</formula>
    </cfRule>
    <cfRule type="containsText" dxfId="79" priority="23" operator="containsText" text="Labour">
      <formula>NOT(ISERROR(SEARCH("Labour",A41)))</formula>
    </cfRule>
    <cfRule type="containsText" dxfId="78" priority="24" operator="containsText" text="SNP">
      <formula>NOT(ISERROR(SEARCH("SNP",A41)))</formula>
    </cfRule>
  </conditionalFormatting>
  <conditionalFormatting sqref="A47:A48 A50">
    <cfRule type="containsText" dxfId="77" priority="13" operator="containsText" text="Independent">
      <formula>NOT(ISERROR(SEARCH("Independent",A47)))</formula>
    </cfRule>
    <cfRule type="containsText" dxfId="76" priority="14" operator="containsText" text="Lib Dem">
      <formula>NOT(ISERROR(SEARCH("Lib Dem",A47)))</formula>
    </cfRule>
    <cfRule type="containsText" dxfId="75" priority="15" operator="containsText" text="Green">
      <formula>NOT(ISERROR(SEARCH("Green",A47)))</formula>
    </cfRule>
    <cfRule type="containsText" dxfId="74" priority="16" operator="containsText" text="Conservative">
      <formula>NOT(ISERROR(SEARCH("Conservative",A47)))</formula>
    </cfRule>
    <cfRule type="containsText" dxfId="73" priority="17" operator="containsText" text="Labour">
      <formula>NOT(ISERROR(SEARCH("Labour",A47)))</formula>
    </cfRule>
    <cfRule type="containsText" dxfId="72" priority="18" operator="containsText" text="SNP">
      <formula>NOT(ISERROR(SEARCH("SNP",A47)))</formula>
    </cfRule>
  </conditionalFormatting>
  <conditionalFormatting sqref="A51">
    <cfRule type="containsText" dxfId="71" priority="7" operator="containsText" text="Independent">
      <formula>NOT(ISERROR(SEARCH("Independent",A51)))</formula>
    </cfRule>
    <cfRule type="containsText" dxfId="70" priority="8" operator="containsText" text="Lib Dem">
      <formula>NOT(ISERROR(SEARCH("Lib Dem",A51)))</formula>
    </cfRule>
    <cfRule type="containsText" dxfId="69" priority="9" operator="containsText" text="Green">
      <formula>NOT(ISERROR(SEARCH("Green",A51)))</formula>
    </cfRule>
    <cfRule type="containsText" dxfId="68" priority="10" operator="containsText" text="Conservative">
      <formula>NOT(ISERROR(SEARCH("Conservative",A51)))</formula>
    </cfRule>
    <cfRule type="containsText" dxfId="67" priority="11" operator="containsText" text="Labour">
      <formula>NOT(ISERROR(SEARCH("Labour",A51)))</formula>
    </cfRule>
    <cfRule type="containsText" dxfId="66" priority="12" operator="containsText" text="SNP">
      <formula>NOT(ISERROR(SEARCH("SNP",A51)))</formula>
    </cfRule>
  </conditionalFormatting>
  <conditionalFormatting sqref="A49">
    <cfRule type="containsText" dxfId="65" priority="1" operator="containsText" text="Independent">
      <formula>NOT(ISERROR(SEARCH("Independent",A49)))</formula>
    </cfRule>
    <cfRule type="containsText" dxfId="64" priority="2" operator="containsText" text="Lib Dem">
      <formula>NOT(ISERROR(SEARCH("Lib Dem",A49)))</formula>
    </cfRule>
    <cfRule type="containsText" dxfId="63" priority="3" operator="containsText" text="Green">
      <formula>NOT(ISERROR(SEARCH("Green",A49)))</formula>
    </cfRule>
    <cfRule type="containsText" dxfId="62" priority="4" operator="containsText" text="Conservative">
      <formula>NOT(ISERROR(SEARCH("Conservative",A49)))</formula>
    </cfRule>
    <cfRule type="containsText" dxfId="61" priority="5" operator="containsText" text="Labour">
      <formula>NOT(ISERROR(SEARCH("Labour",A49)))</formula>
    </cfRule>
    <cfRule type="containsText" dxfId="60" priority="6" operator="containsText" text="SNP">
      <formula>NOT(ISERROR(SEARCH("SNP",A49)))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D23B-C71A-405D-B25F-84E0100B0365}">
  <dimension ref="A1:L87"/>
  <sheetViews>
    <sheetView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19" bestFit="1" customWidth="1"/>
  </cols>
  <sheetData>
    <row r="1" spans="1:12" x14ac:dyDescent="0.3">
      <c r="A1" s="107" t="s">
        <v>966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/>
      <c r="K2" s="1"/>
      <c r="L2" s="1"/>
    </row>
    <row r="3" spans="1:12" x14ac:dyDescent="0.3">
      <c r="A3" s="1" t="s">
        <v>2</v>
      </c>
      <c r="B3" s="1" t="s">
        <v>967</v>
      </c>
      <c r="C3" s="1">
        <v>1160</v>
      </c>
      <c r="D3" s="1">
        <v>1215.3</v>
      </c>
      <c r="E3" s="1">
        <v>1216.7</v>
      </c>
      <c r="F3" s="1">
        <v>1309.7</v>
      </c>
      <c r="G3" s="1">
        <v>1390</v>
      </c>
      <c r="H3" s="1">
        <v>1405.2</v>
      </c>
      <c r="I3" s="1">
        <v>2529.1999999999998</v>
      </c>
      <c r="J3" s="1"/>
      <c r="K3" s="1"/>
      <c r="L3" s="1"/>
    </row>
    <row r="4" spans="1:12" x14ac:dyDescent="0.3">
      <c r="A4" s="1" t="s">
        <v>2</v>
      </c>
      <c r="B4" s="1" t="s">
        <v>968</v>
      </c>
      <c r="C4" s="1">
        <v>1091</v>
      </c>
      <c r="D4" s="1">
        <v>1126.5</v>
      </c>
      <c r="E4" s="1">
        <v>1128.9000000000001</v>
      </c>
      <c r="F4" s="1">
        <v>1245.7</v>
      </c>
      <c r="G4" s="1">
        <v>1318.8</v>
      </c>
      <c r="H4" s="1">
        <v>1341</v>
      </c>
      <c r="I4" s="1">
        <v>0</v>
      </c>
      <c r="J4" s="1"/>
      <c r="K4" s="1"/>
      <c r="L4" s="1"/>
    </row>
    <row r="5" spans="1:12" x14ac:dyDescent="0.3">
      <c r="A5" s="1" t="s">
        <v>3</v>
      </c>
      <c r="B5" s="1" t="s">
        <v>969</v>
      </c>
      <c r="C5" s="1">
        <v>1060</v>
      </c>
      <c r="D5" s="1">
        <v>1425</v>
      </c>
      <c r="E5" s="1">
        <v>1449.8</v>
      </c>
      <c r="F5" s="1">
        <v>1558.2</v>
      </c>
      <c r="G5" s="1">
        <v>1955.9</v>
      </c>
      <c r="H5" s="1">
        <v>1812</v>
      </c>
      <c r="I5" s="1">
        <v>1812</v>
      </c>
      <c r="J5" s="1"/>
      <c r="K5" s="1"/>
      <c r="L5" s="1"/>
    </row>
    <row r="6" spans="1:12" x14ac:dyDescent="0.3">
      <c r="A6" s="1" t="s">
        <v>36</v>
      </c>
      <c r="B6" s="1" t="s">
        <v>970</v>
      </c>
      <c r="C6" s="1">
        <v>3037</v>
      </c>
      <c r="D6" s="1">
        <v>1812</v>
      </c>
      <c r="E6" s="1">
        <v>1812</v>
      </c>
      <c r="F6" s="1">
        <v>1812</v>
      </c>
      <c r="G6" s="1">
        <v>1812</v>
      </c>
      <c r="H6" s="1">
        <v>1812</v>
      </c>
      <c r="I6" s="1">
        <v>1812</v>
      </c>
      <c r="J6" s="1"/>
      <c r="K6" s="1"/>
      <c r="L6" s="1"/>
    </row>
    <row r="7" spans="1:12" x14ac:dyDescent="0.3">
      <c r="A7" s="1" t="s">
        <v>6</v>
      </c>
      <c r="B7" s="1" t="s">
        <v>971</v>
      </c>
      <c r="C7" s="1">
        <v>476</v>
      </c>
      <c r="D7" s="1">
        <v>535.29999999999995</v>
      </c>
      <c r="E7" s="1">
        <v>541.1</v>
      </c>
      <c r="F7" s="1">
        <v>0</v>
      </c>
      <c r="G7" s="1"/>
      <c r="H7" s="1"/>
      <c r="I7" s="1"/>
      <c r="J7" s="1"/>
      <c r="K7" s="1"/>
      <c r="L7" s="1"/>
    </row>
    <row r="8" spans="1:12" x14ac:dyDescent="0.3">
      <c r="A8" s="1" t="s">
        <v>5</v>
      </c>
      <c r="B8" s="1" t="s">
        <v>973</v>
      </c>
      <c r="C8" s="1">
        <v>381</v>
      </c>
      <c r="D8" s="1">
        <v>692.4</v>
      </c>
      <c r="E8" s="1">
        <v>713.7</v>
      </c>
      <c r="F8" s="1">
        <v>871.5</v>
      </c>
      <c r="G8" s="1">
        <v>0</v>
      </c>
      <c r="H8" s="1"/>
      <c r="I8" s="1"/>
      <c r="J8" s="1"/>
      <c r="K8" s="1"/>
      <c r="L8" s="1"/>
    </row>
    <row r="9" spans="1:12" x14ac:dyDescent="0.3">
      <c r="A9" s="104" t="s">
        <v>83</v>
      </c>
      <c r="B9" s="1" t="s">
        <v>972</v>
      </c>
      <c r="C9" s="1">
        <v>40</v>
      </c>
      <c r="D9" s="1">
        <v>113.4</v>
      </c>
      <c r="E9" s="1">
        <v>0</v>
      </c>
      <c r="F9" s="1"/>
      <c r="G9" s="1"/>
      <c r="H9" s="1"/>
      <c r="I9" s="1"/>
      <c r="J9" s="1"/>
      <c r="K9" s="1"/>
      <c r="L9" s="1"/>
    </row>
    <row r="10" spans="1:12" x14ac:dyDescent="0.3">
      <c r="A10" s="107" t="s">
        <v>983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x14ac:dyDescent="0.3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26</v>
      </c>
      <c r="H11" s="1" t="s">
        <v>27</v>
      </c>
      <c r="I11" s="1" t="s">
        <v>28</v>
      </c>
      <c r="J11" s="1" t="s">
        <v>29</v>
      </c>
      <c r="K11" s="1" t="s">
        <v>30</v>
      </c>
      <c r="L11" s="1"/>
    </row>
    <row r="12" spans="1:12" x14ac:dyDescent="0.3">
      <c r="A12" s="1" t="s">
        <v>2</v>
      </c>
      <c r="B12" s="1" t="s">
        <v>974</v>
      </c>
      <c r="C12" s="1">
        <v>1898</v>
      </c>
      <c r="D12" s="1">
        <v>1394</v>
      </c>
      <c r="E12" s="1">
        <v>1394</v>
      </c>
      <c r="F12" s="1">
        <v>1394</v>
      </c>
      <c r="G12" s="1">
        <v>1394</v>
      </c>
      <c r="H12" s="1">
        <v>1394</v>
      </c>
      <c r="I12" s="1">
        <v>1394</v>
      </c>
      <c r="J12" s="1">
        <v>1394</v>
      </c>
      <c r="K12" s="1">
        <v>1394</v>
      </c>
      <c r="L12" s="1"/>
    </row>
    <row r="13" spans="1:12" x14ac:dyDescent="0.3">
      <c r="A13" s="1" t="s">
        <v>2</v>
      </c>
      <c r="B13" s="1" t="s">
        <v>975</v>
      </c>
      <c r="C13" s="1">
        <v>583</v>
      </c>
      <c r="D13" s="1">
        <v>867.9</v>
      </c>
      <c r="E13" s="1">
        <v>880.4</v>
      </c>
      <c r="F13" s="1">
        <v>881.6</v>
      </c>
      <c r="G13" s="1">
        <v>894.2</v>
      </c>
      <c r="H13" s="1">
        <v>961</v>
      </c>
      <c r="I13" s="1">
        <v>990.3</v>
      </c>
      <c r="J13" s="1">
        <v>1056.8</v>
      </c>
      <c r="K13" s="1">
        <v>1666.1</v>
      </c>
      <c r="L13" s="1"/>
    </row>
    <row r="14" spans="1:12" x14ac:dyDescent="0.3">
      <c r="A14" s="1" t="s">
        <v>2</v>
      </c>
      <c r="B14" s="1" t="s">
        <v>976</v>
      </c>
      <c r="C14" s="1">
        <v>422</v>
      </c>
      <c r="D14" s="1">
        <v>571</v>
      </c>
      <c r="E14" s="1">
        <v>576.5</v>
      </c>
      <c r="F14" s="1">
        <v>577.1</v>
      </c>
      <c r="G14" s="1">
        <v>580.1</v>
      </c>
      <c r="H14" s="1">
        <v>626.4</v>
      </c>
      <c r="I14" s="1">
        <v>668.3</v>
      </c>
      <c r="J14" s="1">
        <v>738.8</v>
      </c>
      <c r="K14" s="1">
        <v>0</v>
      </c>
      <c r="L14" s="1"/>
    </row>
    <row r="15" spans="1:12" x14ac:dyDescent="0.3">
      <c r="A15" s="1" t="s">
        <v>3</v>
      </c>
      <c r="B15" s="1" t="s">
        <v>977</v>
      </c>
      <c r="C15" s="1">
        <v>1324</v>
      </c>
      <c r="D15" s="1">
        <v>1340.2</v>
      </c>
      <c r="E15" s="1">
        <v>1448.4</v>
      </c>
      <c r="F15" s="1">
        <v>1394</v>
      </c>
      <c r="G15" s="1">
        <v>1394</v>
      </c>
      <c r="H15" s="1">
        <v>1394</v>
      </c>
      <c r="I15" s="1">
        <v>1394</v>
      </c>
      <c r="J15" s="1">
        <v>1394</v>
      </c>
      <c r="K15" s="1">
        <v>1394</v>
      </c>
      <c r="L15" s="1"/>
    </row>
    <row r="16" spans="1:12" x14ac:dyDescent="0.3">
      <c r="A16" s="1" t="s">
        <v>3</v>
      </c>
      <c r="B16" s="1" t="s">
        <v>978</v>
      </c>
      <c r="C16" s="1">
        <v>313</v>
      </c>
      <c r="D16" s="1">
        <v>317.8</v>
      </c>
      <c r="E16" s="1">
        <v>367.9</v>
      </c>
      <c r="F16" s="1">
        <v>410.1</v>
      </c>
      <c r="G16" s="1">
        <v>423.3</v>
      </c>
      <c r="H16" s="1">
        <v>467</v>
      </c>
      <c r="I16" s="1">
        <v>627.70000000000005</v>
      </c>
      <c r="J16" s="1">
        <v>0</v>
      </c>
      <c r="K16" s="1"/>
      <c r="L16" s="1"/>
    </row>
    <row r="17" spans="1:12" x14ac:dyDescent="0.3">
      <c r="A17" s="1" t="s">
        <v>36</v>
      </c>
      <c r="B17" s="1" t="s">
        <v>979</v>
      </c>
      <c r="C17" s="1">
        <v>1897</v>
      </c>
      <c r="D17" s="1">
        <v>1394</v>
      </c>
      <c r="E17" s="1">
        <v>1394</v>
      </c>
      <c r="F17" s="1">
        <v>1394</v>
      </c>
      <c r="G17" s="1">
        <v>1394</v>
      </c>
      <c r="H17" s="1">
        <v>1394</v>
      </c>
      <c r="I17" s="1">
        <v>1394</v>
      </c>
      <c r="J17" s="1">
        <v>1394</v>
      </c>
      <c r="K17" s="1">
        <v>1394</v>
      </c>
      <c r="L17" s="1"/>
    </row>
    <row r="18" spans="1:12" x14ac:dyDescent="0.3">
      <c r="A18" s="1" t="s">
        <v>6</v>
      </c>
      <c r="B18" s="1" t="s">
        <v>980</v>
      </c>
      <c r="C18" s="1">
        <v>256</v>
      </c>
      <c r="D18" s="1">
        <v>273.8</v>
      </c>
      <c r="E18" s="1">
        <v>296.60000000000002</v>
      </c>
      <c r="F18" s="1">
        <v>298.60000000000002</v>
      </c>
      <c r="G18" s="1">
        <v>312.8</v>
      </c>
      <c r="H18" s="1">
        <v>0</v>
      </c>
      <c r="I18" s="1"/>
      <c r="J18" s="1"/>
      <c r="K18" s="1"/>
      <c r="L18" s="1"/>
    </row>
    <row r="19" spans="1:12" x14ac:dyDescent="0.3">
      <c r="A19" s="1" t="s">
        <v>5</v>
      </c>
      <c r="B19" s="1" t="s">
        <v>981</v>
      </c>
      <c r="C19" s="1">
        <v>217</v>
      </c>
      <c r="D19" s="1">
        <v>223.6</v>
      </c>
      <c r="E19" s="1">
        <v>350.4</v>
      </c>
      <c r="F19" s="1">
        <v>352.4</v>
      </c>
      <c r="G19" s="1">
        <v>367.7</v>
      </c>
      <c r="H19" s="1">
        <v>454.1</v>
      </c>
      <c r="I19" s="1">
        <v>0</v>
      </c>
      <c r="J19" s="1"/>
      <c r="K19" s="1"/>
      <c r="L19" s="1"/>
    </row>
    <row r="20" spans="1:12" x14ac:dyDescent="0.3">
      <c r="A20" s="108" t="s">
        <v>415</v>
      </c>
      <c r="B20" s="1" t="s">
        <v>982</v>
      </c>
      <c r="C20" s="1">
        <v>57</v>
      </c>
      <c r="D20" s="1">
        <v>59.1</v>
      </c>
      <c r="E20" s="1">
        <v>72.400000000000006</v>
      </c>
      <c r="F20" s="1">
        <v>73.599999999999994</v>
      </c>
      <c r="G20" s="1">
        <v>0</v>
      </c>
      <c r="H20" s="1"/>
      <c r="I20" s="1"/>
      <c r="J20" s="1"/>
      <c r="K20" s="1"/>
      <c r="L20" s="1"/>
    </row>
    <row r="21" spans="1:12" x14ac:dyDescent="0.3">
      <c r="A21" s="107" t="s">
        <v>985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x14ac:dyDescent="0.3">
      <c r="A22" s="1" t="s">
        <v>20</v>
      </c>
      <c r="B22" s="1" t="s">
        <v>21</v>
      </c>
      <c r="C22" s="1" t="s">
        <v>22</v>
      </c>
      <c r="D22" s="1" t="s">
        <v>23</v>
      </c>
      <c r="E22" s="1" t="s">
        <v>24</v>
      </c>
      <c r="F22" s="1" t="s">
        <v>25</v>
      </c>
      <c r="G22" s="1" t="s">
        <v>26</v>
      </c>
      <c r="H22" s="1" t="s">
        <v>27</v>
      </c>
      <c r="I22" s="1" t="s">
        <v>28</v>
      </c>
      <c r="J22" s="1"/>
      <c r="K22" s="1"/>
      <c r="L22" s="1"/>
    </row>
    <row r="23" spans="1:12" x14ac:dyDescent="0.3">
      <c r="A23" s="1" t="s">
        <v>2</v>
      </c>
      <c r="B23" s="1" t="s">
        <v>986</v>
      </c>
      <c r="C23" s="1">
        <v>1243</v>
      </c>
      <c r="D23" s="1">
        <v>1253.9000000000001</v>
      </c>
      <c r="E23" s="1">
        <v>1279.0999999999999</v>
      </c>
      <c r="F23" s="1">
        <v>1302.9000000000001</v>
      </c>
      <c r="G23" s="1">
        <v>1327.3</v>
      </c>
      <c r="H23" s="1">
        <v>1347.5</v>
      </c>
      <c r="I23" s="1">
        <v>2160.8000000000002</v>
      </c>
      <c r="J23" s="1"/>
      <c r="K23" s="1"/>
      <c r="L23" s="1"/>
    </row>
    <row r="24" spans="1:12" x14ac:dyDescent="0.3">
      <c r="A24" s="1" t="s">
        <v>2</v>
      </c>
      <c r="B24" s="1" t="s">
        <v>987</v>
      </c>
      <c r="C24" s="1">
        <v>1170</v>
      </c>
      <c r="D24" s="1">
        <v>1174.9000000000001</v>
      </c>
      <c r="E24" s="1">
        <v>1206.5999999999999</v>
      </c>
      <c r="F24" s="1">
        <v>1234.9000000000001</v>
      </c>
      <c r="G24" s="1">
        <v>1260</v>
      </c>
      <c r="H24" s="1">
        <v>1296.5999999999999</v>
      </c>
      <c r="I24" s="1">
        <v>1606.1</v>
      </c>
      <c r="J24" s="1"/>
      <c r="K24" s="1"/>
      <c r="L24" s="1"/>
    </row>
    <row r="25" spans="1:12" x14ac:dyDescent="0.3">
      <c r="A25" s="1" t="s">
        <v>2</v>
      </c>
      <c r="B25" s="1" t="s">
        <v>988</v>
      </c>
      <c r="C25" s="1">
        <v>1107</v>
      </c>
      <c r="D25" s="1">
        <v>1114.9000000000001</v>
      </c>
      <c r="E25" s="1">
        <v>1141.0999999999999</v>
      </c>
      <c r="F25" s="1">
        <v>1163.2</v>
      </c>
      <c r="G25" s="1">
        <v>1180.5999999999999</v>
      </c>
      <c r="H25" s="1">
        <v>1210.3</v>
      </c>
      <c r="I25" s="1">
        <v>0</v>
      </c>
      <c r="J25" s="1"/>
      <c r="K25" s="1"/>
      <c r="L25" s="1"/>
    </row>
    <row r="26" spans="1:12" x14ac:dyDescent="0.3">
      <c r="A26" s="1" t="s">
        <v>3</v>
      </c>
      <c r="B26" s="1" t="s">
        <v>989</v>
      </c>
      <c r="C26" s="1">
        <v>993</v>
      </c>
      <c r="D26" s="1">
        <v>1076.5999999999999</v>
      </c>
      <c r="E26" s="1">
        <v>1091.7</v>
      </c>
      <c r="F26" s="1">
        <v>1208.5999999999999</v>
      </c>
      <c r="G26" s="1">
        <v>1898.3</v>
      </c>
      <c r="H26" s="1">
        <v>1525</v>
      </c>
      <c r="I26" s="1">
        <v>1525</v>
      </c>
      <c r="J26" s="1"/>
      <c r="K26" s="1"/>
      <c r="L26" s="1"/>
    </row>
    <row r="27" spans="1:12" x14ac:dyDescent="0.3">
      <c r="A27" s="1" t="s">
        <v>3</v>
      </c>
      <c r="B27" s="1" t="s">
        <v>990</v>
      </c>
      <c r="C27" s="1">
        <v>726</v>
      </c>
      <c r="D27" s="1">
        <v>763.6</v>
      </c>
      <c r="E27" s="1">
        <v>781.8</v>
      </c>
      <c r="F27" s="1">
        <v>853</v>
      </c>
      <c r="G27" s="1">
        <v>0</v>
      </c>
      <c r="H27" s="1"/>
      <c r="I27" s="1"/>
      <c r="J27" s="1"/>
      <c r="K27" s="1"/>
      <c r="L27" s="1"/>
    </row>
    <row r="28" spans="1:12" x14ac:dyDescent="0.3">
      <c r="A28" s="1" t="s">
        <v>36</v>
      </c>
      <c r="B28" s="1" t="s">
        <v>991</v>
      </c>
      <c r="C28" s="1">
        <v>1940</v>
      </c>
      <c r="D28" s="1">
        <v>1525</v>
      </c>
      <c r="E28" s="1">
        <v>1525</v>
      </c>
      <c r="F28" s="1">
        <v>1525</v>
      </c>
      <c r="G28" s="1">
        <v>1525</v>
      </c>
      <c r="H28" s="1">
        <v>1525</v>
      </c>
      <c r="I28" s="1">
        <v>1525</v>
      </c>
      <c r="J28" s="1"/>
      <c r="K28" s="1"/>
      <c r="L28" s="1"/>
    </row>
    <row r="29" spans="1:12" x14ac:dyDescent="0.3">
      <c r="A29" s="1" t="s">
        <v>6</v>
      </c>
      <c r="B29" s="1" t="s">
        <v>992</v>
      </c>
      <c r="C29" s="1">
        <v>193</v>
      </c>
      <c r="D29" s="1">
        <v>212.7</v>
      </c>
      <c r="E29" s="1">
        <v>0</v>
      </c>
      <c r="F29" s="1"/>
      <c r="G29" s="1"/>
      <c r="H29" s="1"/>
      <c r="I29" s="1"/>
      <c r="J29" s="1"/>
      <c r="K29" s="1"/>
      <c r="L29" s="1"/>
    </row>
    <row r="30" spans="1:12" x14ac:dyDescent="0.3">
      <c r="A30" s="1" t="s">
        <v>5</v>
      </c>
      <c r="B30" s="1" t="s">
        <v>993</v>
      </c>
      <c r="C30" s="1">
        <v>250</v>
      </c>
      <c r="D30" s="1">
        <v>360.4</v>
      </c>
      <c r="E30" s="1">
        <v>417</v>
      </c>
      <c r="F30" s="1">
        <v>0</v>
      </c>
      <c r="G30" s="1"/>
      <c r="H30" s="1"/>
      <c r="I30" s="1"/>
      <c r="J30" s="1"/>
      <c r="K30" s="1"/>
      <c r="L30" s="1"/>
    </row>
    <row r="31" spans="1:12" x14ac:dyDescent="0.3">
      <c r="A31" s="107" t="s">
        <v>1002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x14ac:dyDescent="0.3">
      <c r="A32" s="1" t="s">
        <v>20</v>
      </c>
      <c r="B32" s="1" t="s">
        <v>21</v>
      </c>
      <c r="C32" s="1" t="s">
        <v>22</v>
      </c>
      <c r="D32" s="1" t="s">
        <v>23</v>
      </c>
      <c r="E32" s="1" t="s">
        <v>24</v>
      </c>
      <c r="F32" s="1" t="s">
        <v>25</v>
      </c>
      <c r="G32" s="1" t="s">
        <v>26</v>
      </c>
      <c r="H32" s="1" t="s">
        <v>27</v>
      </c>
      <c r="I32" s="1" t="s">
        <v>28</v>
      </c>
      <c r="J32" s="1"/>
      <c r="K32" s="1"/>
      <c r="L32" s="1"/>
    </row>
    <row r="33" spans="1:12" x14ac:dyDescent="0.3">
      <c r="A33" s="1" t="s">
        <v>2</v>
      </c>
      <c r="B33" s="1" t="s">
        <v>994</v>
      </c>
      <c r="C33" s="1">
        <v>1700</v>
      </c>
      <c r="D33" s="1">
        <v>1644</v>
      </c>
      <c r="E33" s="1">
        <v>1644</v>
      </c>
      <c r="F33" s="1">
        <v>1644</v>
      </c>
      <c r="G33" s="1">
        <v>1644</v>
      </c>
      <c r="H33" s="1">
        <v>1644</v>
      </c>
      <c r="I33" s="1">
        <v>1644</v>
      </c>
      <c r="J33" s="1"/>
      <c r="K33" s="1"/>
      <c r="L33" s="1"/>
    </row>
    <row r="34" spans="1:12" x14ac:dyDescent="0.3">
      <c r="A34" s="1" t="s">
        <v>2</v>
      </c>
      <c r="B34" s="1" t="s">
        <v>995</v>
      </c>
      <c r="C34" s="1">
        <v>1070</v>
      </c>
      <c r="D34" s="1">
        <v>1108.8</v>
      </c>
      <c r="E34" s="1">
        <v>1150.7</v>
      </c>
      <c r="F34" s="1">
        <v>1151.3</v>
      </c>
      <c r="G34" s="1">
        <v>1168.7</v>
      </c>
      <c r="H34" s="1">
        <v>1268.0999999999999</v>
      </c>
      <c r="I34" s="1">
        <v>1827.3</v>
      </c>
      <c r="J34" s="1"/>
      <c r="K34" s="1"/>
      <c r="L34" s="1"/>
    </row>
    <row r="35" spans="1:12" x14ac:dyDescent="0.3">
      <c r="A35" s="1" t="s">
        <v>2</v>
      </c>
      <c r="B35" s="1" t="s">
        <v>996</v>
      </c>
      <c r="C35" s="1">
        <v>589</v>
      </c>
      <c r="D35" s="1">
        <v>593.5</v>
      </c>
      <c r="E35" s="1">
        <v>598.29999999999995</v>
      </c>
      <c r="F35" s="1">
        <v>598.5</v>
      </c>
      <c r="G35" s="1">
        <v>601.70000000000005</v>
      </c>
      <c r="H35" s="1">
        <v>620.20000000000005</v>
      </c>
      <c r="I35" s="1">
        <v>0</v>
      </c>
      <c r="J35" s="1"/>
      <c r="K35" s="1"/>
      <c r="L35" s="1"/>
    </row>
    <row r="36" spans="1:12" x14ac:dyDescent="0.3">
      <c r="A36" s="1" t="s">
        <v>3</v>
      </c>
      <c r="B36" s="1" t="s">
        <v>997</v>
      </c>
      <c r="C36" s="1">
        <v>2228</v>
      </c>
      <c r="D36" s="1">
        <v>1644</v>
      </c>
      <c r="E36" s="1">
        <v>1644</v>
      </c>
      <c r="F36" s="1">
        <v>1644</v>
      </c>
      <c r="G36" s="1">
        <v>1644</v>
      </c>
      <c r="H36" s="1">
        <v>1644</v>
      </c>
      <c r="I36" s="1">
        <v>1644</v>
      </c>
      <c r="J36" s="1"/>
      <c r="K36" s="1"/>
      <c r="L36" s="1"/>
    </row>
    <row r="37" spans="1:12" x14ac:dyDescent="0.3">
      <c r="A37" s="1" t="s">
        <v>3</v>
      </c>
      <c r="B37" s="1" t="s">
        <v>998</v>
      </c>
      <c r="C37" s="1">
        <v>691</v>
      </c>
      <c r="D37" s="1">
        <v>1080.5</v>
      </c>
      <c r="E37" s="1">
        <v>1083.4000000000001</v>
      </c>
      <c r="F37" s="1">
        <v>1091.5</v>
      </c>
      <c r="G37" s="1">
        <v>1137</v>
      </c>
      <c r="H37" s="1">
        <v>1216.4000000000001</v>
      </c>
      <c r="I37" s="1">
        <v>1240.7</v>
      </c>
      <c r="J37" s="1"/>
      <c r="K37" s="1"/>
      <c r="L37" s="1"/>
    </row>
    <row r="38" spans="1:12" x14ac:dyDescent="0.3">
      <c r="A38" s="1" t="s">
        <v>36</v>
      </c>
      <c r="B38" s="1" t="s">
        <v>999</v>
      </c>
      <c r="C38" s="1">
        <v>1594</v>
      </c>
      <c r="D38" s="1">
        <v>1673.4</v>
      </c>
      <c r="E38" s="1">
        <v>1673.4</v>
      </c>
      <c r="F38" s="1">
        <v>1644</v>
      </c>
      <c r="G38" s="1">
        <v>1644</v>
      </c>
      <c r="H38" s="1">
        <v>1644</v>
      </c>
      <c r="I38" s="1">
        <v>1644</v>
      </c>
      <c r="J38" s="1"/>
      <c r="K38" s="1"/>
      <c r="L38" s="1"/>
    </row>
    <row r="39" spans="1:12" x14ac:dyDescent="0.3">
      <c r="A39" s="1" t="s">
        <v>6</v>
      </c>
      <c r="B39" s="1" t="s">
        <v>1000</v>
      </c>
      <c r="C39" s="1">
        <v>200</v>
      </c>
      <c r="D39" s="1">
        <v>221.2</v>
      </c>
      <c r="E39" s="1">
        <v>223.2</v>
      </c>
      <c r="F39" s="1">
        <v>225.4</v>
      </c>
      <c r="G39" s="1">
        <v>275.39999999999998</v>
      </c>
      <c r="H39" s="1">
        <v>0</v>
      </c>
      <c r="I39" s="1"/>
      <c r="J39" s="1"/>
      <c r="K39" s="1"/>
      <c r="L39" s="1"/>
    </row>
    <row r="40" spans="1:12" x14ac:dyDescent="0.3">
      <c r="A40" s="1" t="s">
        <v>5</v>
      </c>
      <c r="B40" s="1" t="s">
        <v>1001</v>
      </c>
      <c r="C40" s="1">
        <v>144</v>
      </c>
      <c r="D40" s="1">
        <v>154.19999999999999</v>
      </c>
      <c r="E40" s="1">
        <v>154.9</v>
      </c>
      <c r="F40" s="1">
        <v>160.4</v>
      </c>
      <c r="G40" s="1">
        <v>0</v>
      </c>
      <c r="H40" s="1"/>
      <c r="I40" s="1"/>
      <c r="J40" s="1"/>
      <c r="K40" s="1"/>
      <c r="L40" s="1"/>
    </row>
    <row r="41" spans="1:12" x14ac:dyDescent="0.3">
      <c r="A41" s="107" t="s">
        <v>1003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x14ac:dyDescent="0.3">
      <c r="A42" s="20" t="s">
        <v>20</v>
      </c>
      <c r="B42" s="20" t="s">
        <v>21</v>
      </c>
      <c r="C42" s="20" t="s">
        <v>22</v>
      </c>
      <c r="D42" s="20" t="s">
        <v>23</v>
      </c>
      <c r="E42" s="20" t="s">
        <v>24</v>
      </c>
      <c r="F42" s="20" t="s">
        <v>25</v>
      </c>
      <c r="G42" s="20" t="s">
        <v>26</v>
      </c>
      <c r="H42" s="20" t="s">
        <v>27</v>
      </c>
      <c r="I42" s="1"/>
      <c r="J42" s="1"/>
      <c r="K42" s="1"/>
      <c r="L42" s="1"/>
    </row>
    <row r="43" spans="1:12" x14ac:dyDescent="0.3">
      <c r="A43" s="1" t="s">
        <v>2</v>
      </c>
      <c r="B43" s="20" t="s">
        <v>1005</v>
      </c>
      <c r="C43" s="21">
        <v>1479</v>
      </c>
      <c r="D43" s="21">
        <v>1473</v>
      </c>
      <c r="E43" s="21">
        <v>1473</v>
      </c>
      <c r="F43" s="21">
        <v>1473</v>
      </c>
      <c r="G43" s="21">
        <v>1473</v>
      </c>
      <c r="H43" s="21">
        <v>1473</v>
      </c>
      <c r="I43" s="1"/>
      <c r="J43" s="1"/>
      <c r="K43" s="1"/>
      <c r="L43" s="1"/>
    </row>
    <row r="44" spans="1:12" x14ac:dyDescent="0.3">
      <c r="A44" s="1" t="s">
        <v>2</v>
      </c>
      <c r="B44" s="20" t="s">
        <v>1006</v>
      </c>
      <c r="C44" s="21">
        <v>972</v>
      </c>
      <c r="D44" s="21">
        <v>993.9</v>
      </c>
      <c r="E44" s="21">
        <v>998.5</v>
      </c>
      <c r="F44" s="21">
        <v>1002</v>
      </c>
      <c r="G44" s="21">
        <v>1013.9</v>
      </c>
      <c r="H44" s="21">
        <v>1105.4000000000001</v>
      </c>
      <c r="I44" s="1"/>
      <c r="J44" s="1"/>
      <c r="K44" s="1"/>
      <c r="L44" s="1"/>
    </row>
    <row r="45" spans="1:12" x14ac:dyDescent="0.3">
      <c r="A45" s="1" t="s">
        <v>3</v>
      </c>
      <c r="B45" s="20" t="s">
        <v>1007</v>
      </c>
      <c r="C45" s="21">
        <v>555</v>
      </c>
      <c r="D45" s="21">
        <v>561.20000000000005</v>
      </c>
      <c r="E45" s="21">
        <v>563.6</v>
      </c>
      <c r="F45" s="21">
        <v>565.29999999999995</v>
      </c>
      <c r="G45" s="21">
        <v>578</v>
      </c>
      <c r="H45" s="21">
        <v>651.6</v>
      </c>
      <c r="I45" s="1"/>
      <c r="J45" s="1"/>
      <c r="K45" s="1"/>
      <c r="L45" s="1"/>
    </row>
    <row r="46" spans="1:12" x14ac:dyDescent="0.3">
      <c r="A46" s="1" t="s">
        <v>3</v>
      </c>
      <c r="B46" s="20" t="s">
        <v>1008</v>
      </c>
      <c r="C46" s="21">
        <v>1749</v>
      </c>
      <c r="D46" s="21">
        <v>1473</v>
      </c>
      <c r="E46" s="21">
        <v>1473</v>
      </c>
      <c r="F46" s="21">
        <v>1473</v>
      </c>
      <c r="G46" s="21">
        <v>1473</v>
      </c>
      <c r="H46" s="21">
        <v>1473</v>
      </c>
      <c r="I46" s="1"/>
      <c r="J46" s="1"/>
      <c r="K46" s="1"/>
      <c r="L46" s="1"/>
    </row>
    <row r="47" spans="1:12" x14ac:dyDescent="0.3">
      <c r="A47" s="1" t="s">
        <v>36</v>
      </c>
      <c r="B47" s="20" t="s">
        <v>1009</v>
      </c>
      <c r="C47" s="21">
        <v>525</v>
      </c>
      <c r="D47" s="21">
        <v>724.3</v>
      </c>
      <c r="E47" s="21">
        <v>765.5</v>
      </c>
      <c r="F47" s="21">
        <v>765.6</v>
      </c>
      <c r="G47" s="21">
        <v>828.5</v>
      </c>
      <c r="H47" s="21">
        <v>917.8</v>
      </c>
      <c r="I47" s="1"/>
      <c r="J47" s="1"/>
      <c r="K47" s="1"/>
      <c r="L47" s="1"/>
    </row>
    <row r="48" spans="1:12" x14ac:dyDescent="0.3">
      <c r="A48" s="1" t="s">
        <v>6</v>
      </c>
      <c r="B48" s="20" t="s">
        <v>1010</v>
      </c>
      <c r="C48" s="21">
        <v>1620</v>
      </c>
      <c r="D48" s="21">
        <v>1473</v>
      </c>
      <c r="E48" s="21">
        <v>1473</v>
      </c>
      <c r="F48" s="21">
        <v>1473</v>
      </c>
      <c r="G48" s="21">
        <v>1473</v>
      </c>
      <c r="H48" s="21">
        <v>1473</v>
      </c>
      <c r="I48" s="1"/>
      <c r="J48" s="1"/>
      <c r="K48" s="1"/>
      <c r="L48" s="1"/>
    </row>
    <row r="49" spans="1:12" x14ac:dyDescent="0.3">
      <c r="A49" s="1" t="s">
        <v>5</v>
      </c>
      <c r="B49" s="20" t="s">
        <v>1011</v>
      </c>
      <c r="C49" s="21">
        <v>265</v>
      </c>
      <c r="D49" s="21">
        <v>274</v>
      </c>
      <c r="E49" s="21">
        <v>284.2</v>
      </c>
      <c r="F49" s="21">
        <v>284.5</v>
      </c>
      <c r="G49" s="21">
        <v>366.1</v>
      </c>
      <c r="H49" s="21">
        <v>0</v>
      </c>
      <c r="I49" s="1"/>
      <c r="J49" s="1"/>
      <c r="K49" s="1"/>
      <c r="L49" s="1"/>
    </row>
    <row r="50" spans="1:12" x14ac:dyDescent="0.3">
      <c r="A50" s="1" t="s">
        <v>5</v>
      </c>
      <c r="B50" s="20" t="s">
        <v>1012</v>
      </c>
      <c r="C50" s="21">
        <v>198</v>
      </c>
      <c r="D50" s="21">
        <v>207.9</v>
      </c>
      <c r="E50" s="21">
        <v>238.7</v>
      </c>
      <c r="F50" s="21">
        <v>238.8</v>
      </c>
      <c r="G50" s="21">
        <v>0</v>
      </c>
      <c r="H50" s="1"/>
      <c r="I50" s="1"/>
      <c r="J50" s="1"/>
      <c r="K50" s="1"/>
      <c r="L50" s="1"/>
    </row>
    <row r="51" spans="1:12" x14ac:dyDescent="0.3">
      <c r="A51" s="107" t="s">
        <v>1004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x14ac:dyDescent="0.3">
      <c r="A52" s="1" t="s">
        <v>20</v>
      </c>
      <c r="B52" s="1" t="s">
        <v>21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26</v>
      </c>
      <c r="H52" s="1" t="s">
        <v>27</v>
      </c>
      <c r="I52" s="1"/>
      <c r="J52" s="1"/>
      <c r="K52" s="1"/>
      <c r="L52" s="1"/>
    </row>
    <row r="53" spans="1:12" x14ac:dyDescent="0.3">
      <c r="A53" s="1" t="s">
        <v>2</v>
      </c>
      <c r="B53" s="1" t="s">
        <v>1013</v>
      </c>
      <c r="C53" s="1">
        <v>1012</v>
      </c>
      <c r="D53" s="1">
        <v>1022.5</v>
      </c>
      <c r="E53" s="1">
        <v>1034.8</v>
      </c>
      <c r="F53" s="1">
        <v>1078.5999999999999</v>
      </c>
      <c r="G53" s="1">
        <v>1780.8</v>
      </c>
      <c r="H53" s="1">
        <v>1366</v>
      </c>
      <c r="I53" s="1"/>
      <c r="J53" s="1"/>
      <c r="K53" s="1"/>
      <c r="L53" s="1"/>
    </row>
    <row r="54" spans="1:12" x14ac:dyDescent="0.3">
      <c r="A54" s="1" t="s">
        <v>2</v>
      </c>
      <c r="B54" s="1" t="s">
        <v>1014</v>
      </c>
      <c r="C54" s="1">
        <v>783</v>
      </c>
      <c r="D54" s="1">
        <v>787.4</v>
      </c>
      <c r="E54" s="1">
        <v>793.8</v>
      </c>
      <c r="F54" s="1">
        <v>817.4</v>
      </c>
      <c r="G54" s="1">
        <v>0</v>
      </c>
      <c r="H54" s="1"/>
      <c r="I54" s="1"/>
      <c r="J54" s="1"/>
      <c r="K54" s="1"/>
      <c r="L54" s="1"/>
    </row>
    <row r="55" spans="1:12" x14ac:dyDescent="0.3">
      <c r="A55" s="1" t="s">
        <v>3</v>
      </c>
      <c r="B55" s="1" t="s">
        <v>1015</v>
      </c>
      <c r="C55" s="1">
        <v>1623</v>
      </c>
      <c r="D55" s="1">
        <v>1366</v>
      </c>
      <c r="E55" s="1">
        <v>1366</v>
      </c>
      <c r="F55" s="1">
        <v>1366</v>
      </c>
      <c r="G55" s="1">
        <v>1366</v>
      </c>
      <c r="H55" s="1">
        <v>1366</v>
      </c>
      <c r="I55" s="1"/>
      <c r="J55" s="1"/>
      <c r="K55" s="1"/>
      <c r="L55" s="1"/>
    </row>
    <row r="56" spans="1:12" x14ac:dyDescent="0.3">
      <c r="A56" s="1" t="s">
        <v>3</v>
      </c>
      <c r="B56" s="1" t="s">
        <v>1016</v>
      </c>
      <c r="C56" s="1">
        <v>966</v>
      </c>
      <c r="D56" s="1">
        <v>1170.4000000000001</v>
      </c>
      <c r="E56" s="1">
        <v>1206.2</v>
      </c>
      <c r="F56" s="1">
        <v>1232.5999999999999</v>
      </c>
      <c r="G56" s="1">
        <v>1293.2</v>
      </c>
      <c r="H56" s="1">
        <v>1416.8</v>
      </c>
      <c r="I56" s="1"/>
      <c r="J56" s="1"/>
      <c r="K56" s="1"/>
      <c r="L56" s="1"/>
    </row>
    <row r="57" spans="1:12" x14ac:dyDescent="0.3">
      <c r="A57" s="1" t="s">
        <v>36</v>
      </c>
      <c r="B57" s="1" t="s">
        <v>1017</v>
      </c>
      <c r="C57" s="1">
        <v>832</v>
      </c>
      <c r="D57" s="1">
        <v>842.5</v>
      </c>
      <c r="E57" s="1">
        <v>866.6</v>
      </c>
      <c r="F57" s="1">
        <v>892.1</v>
      </c>
      <c r="G57" s="1">
        <v>896.4</v>
      </c>
      <c r="H57" s="1">
        <v>919.7</v>
      </c>
      <c r="I57" s="1"/>
      <c r="J57" s="1"/>
      <c r="K57" s="1"/>
      <c r="L57" s="1"/>
    </row>
    <row r="58" spans="1:12" x14ac:dyDescent="0.3">
      <c r="A58" s="1" t="s">
        <v>6</v>
      </c>
      <c r="B58" s="1" t="s">
        <v>1018</v>
      </c>
      <c r="C58" s="1">
        <v>123</v>
      </c>
      <c r="D58" s="1">
        <v>127.8</v>
      </c>
      <c r="E58" s="1">
        <v>161.5</v>
      </c>
      <c r="F58" s="1">
        <v>0</v>
      </c>
      <c r="G58" s="1"/>
      <c r="H58" s="1"/>
      <c r="I58" s="1"/>
      <c r="J58" s="1"/>
      <c r="K58" s="1"/>
      <c r="L58" s="1"/>
    </row>
    <row r="59" spans="1:12" x14ac:dyDescent="0.3">
      <c r="A59" s="1" t="s">
        <v>5</v>
      </c>
      <c r="B59" s="1" t="s">
        <v>1019</v>
      </c>
      <c r="C59" s="1">
        <v>124</v>
      </c>
      <c r="D59" s="1">
        <v>127</v>
      </c>
      <c r="E59" s="1">
        <v>0</v>
      </c>
      <c r="F59" s="1"/>
      <c r="G59" s="1"/>
      <c r="H59" s="1"/>
      <c r="I59" s="1"/>
      <c r="J59" s="1"/>
      <c r="K59" s="1"/>
      <c r="L59" s="1"/>
    </row>
    <row r="60" spans="1:12" x14ac:dyDescent="0.3">
      <c r="A60" s="107" t="s">
        <v>1020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1:12" x14ac:dyDescent="0.3">
      <c r="A61" s="1" t="s">
        <v>20</v>
      </c>
      <c r="B61" s="1" t="s">
        <v>21</v>
      </c>
      <c r="C61" s="1" t="s">
        <v>22</v>
      </c>
      <c r="D61" s="1" t="s">
        <v>23</v>
      </c>
      <c r="E61" s="1" t="s">
        <v>24</v>
      </c>
      <c r="F61" s="1" t="s">
        <v>25</v>
      </c>
      <c r="G61" s="1" t="s">
        <v>26</v>
      </c>
      <c r="H61" s="1" t="s">
        <v>27</v>
      </c>
      <c r="I61" s="1" t="s">
        <v>28</v>
      </c>
      <c r="J61" s="1"/>
      <c r="K61" s="1"/>
      <c r="L61" s="1"/>
    </row>
    <row r="62" spans="1:12" x14ac:dyDescent="0.3">
      <c r="A62" s="1" t="s">
        <v>2</v>
      </c>
      <c r="B62" s="1" t="s">
        <v>1021</v>
      </c>
      <c r="C62" s="1">
        <v>1586</v>
      </c>
      <c r="D62" s="1">
        <v>1298</v>
      </c>
      <c r="E62" s="1">
        <v>1298</v>
      </c>
      <c r="F62" s="1">
        <v>1298</v>
      </c>
      <c r="G62" s="1">
        <v>1298</v>
      </c>
      <c r="H62" s="1">
        <v>1298</v>
      </c>
      <c r="I62" s="1">
        <v>1298</v>
      </c>
      <c r="J62" s="1"/>
      <c r="K62" s="1"/>
      <c r="L62" s="1"/>
    </row>
    <row r="63" spans="1:12" x14ac:dyDescent="0.3">
      <c r="A63" s="1" t="s">
        <v>2</v>
      </c>
      <c r="B63" s="1" t="s">
        <v>1022</v>
      </c>
      <c r="C63" s="1">
        <v>503</v>
      </c>
      <c r="D63" s="1">
        <v>519.4</v>
      </c>
      <c r="E63" s="1">
        <v>741.8</v>
      </c>
      <c r="F63" s="1">
        <v>743.8</v>
      </c>
      <c r="G63" s="1">
        <v>766.2</v>
      </c>
      <c r="H63" s="1">
        <v>1129.2</v>
      </c>
      <c r="I63" s="1">
        <v>0</v>
      </c>
      <c r="J63" s="1"/>
      <c r="K63" s="1"/>
      <c r="L63" s="1"/>
    </row>
    <row r="64" spans="1:12" x14ac:dyDescent="0.3">
      <c r="A64" s="1" t="s">
        <v>2</v>
      </c>
      <c r="B64" s="1" t="s">
        <v>1023</v>
      </c>
      <c r="C64" s="1">
        <v>420</v>
      </c>
      <c r="D64" s="1">
        <v>425.8</v>
      </c>
      <c r="E64" s="1">
        <v>468.1</v>
      </c>
      <c r="F64" s="1">
        <v>470</v>
      </c>
      <c r="G64" s="1">
        <v>481.2</v>
      </c>
      <c r="H64" s="1">
        <v>0</v>
      </c>
      <c r="I64" s="1"/>
      <c r="J64" s="1"/>
      <c r="K64" s="1"/>
      <c r="L64" s="1"/>
    </row>
    <row r="65" spans="1:12" x14ac:dyDescent="0.3">
      <c r="A65" s="1" t="s">
        <v>3</v>
      </c>
      <c r="B65" s="1" t="s">
        <v>1024</v>
      </c>
      <c r="C65" s="1">
        <v>1822</v>
      </c>
      <c r="D65" s="1">
        <v>1298</v>
      </c>
      <c r="E65" s="1">
        <v>1298</v>
      </c>
      <c r="F65" s="1">
        <v>1298</v>
      </c>
      <c r="G65" s="1">
        <v>1298</v>
      </c>
      <c r="H65" s="1">
        <v>1298</v>
      </c>
      <c r="I65" s="1">
        <v>1298</v>
      </c>
      <c r="J65" s="1"/>
      <c r="K65" s="1"/>
      <c r="L65" s="1"/>
    </row>
    <row r="66" spans="1:12" x14ac:dyDescent="0.3">
      <c r="A66" s="1" t="s">
        <v>3</v>
      </c>
      <c r="B66" s="1" t="s">
        <v>1025</v>
      </c>
      <c r="C66" s="1">
        <v>557</v>
      </c>
      <c r="D66" s="1">
        <v>1015.1</v>
      </c>
      <c r="E66" s="1">
        <v>1019.9</v>
      </c>
      <c r="F66" s="1">
        <v>1054.2</v>
      </c>
      <c r="G66" s="1">
        <v>1149.2</v>
      </c>
      <c r="H66" s="1">
        <v>1209.3</v>
      </c>
      <c r="I66" s="1">
        <v>1485.7</v>
      </c>
      <c r="J66" s="1"/>
      <c r="K66" s="1"/>
      <c r="L66" s="1"/>
    </row>
    <row r="67" spans="1:12" x14ac:dyDescent="0.3">
      <c r="A67" s="1" t="s">
        <v>36</v>
      </c>
      <c r="B67" s="1" t="s">
        <v>1026</v>
      </c>
      <c r="C67" s="1">
        <v>1427</v>
      </c>
      <c r="D67" s="1">
        <v>1298</v>
      </c>
      <c r="E67" s="1">
        <v>1298</v>
      </c>
      <c r="F67" s="1">
        <v>1298</v>
      </c>
      <c r="G67" s="1">
        <v>1298</v>
      </c>
      <c r="H67" s="1">
        <v>1298</v>
      </c>
      <c r="I67" s="1">
        <v>1298</v>
      </c>
      <c r="J67" s="1"/>
      <c r="K67" s="1"/>
      <c r="L67" s="1"/>
    </row>
    <row r="68" spans="1:12" x14ac:dyDescent="0.3">
      <c r="A68" s="1" t="s">
        <v>5</v>
      </c>
      <c r="B68" s="1" t="s">
        <v>1027</v>
      </c>
      <c r="C68" s="1">
        <v>174</v>
      </c>
      <c r="D68" s="1">
        <v>182.3</v>
      </c>
      <c r="E68" s="1">
        <v>185.6</v>
      </c>
      <c r="F68" s="1">
        <v>224.4</v>
      </c>
      <c r="G68" s="1">
        <v>0</v>
      </c>
      <c r="H68" s="1"/>
      <c r="I68" s="1"/>
      <c r="J68" s="1"/>
      <c r="K68" s="1"/>
      <c r="L68" s="1"/>
    </row>
    <row r="69" spans="1:12" x14ac:dyDescent="0.3">
      <c r="A69" s="107" t="s">
        <v>1028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1:12" x14ac:dyDescent="0.3">
      <c r="A70" s="1" t="s">
        <v>20</v>
      </c>
      <c r="B70" s="1" t="s">
        <v>21</v>
      </c>
      <c r="C70" s="1" t="s">
        <v>22</v>
      </c>
      <c r="D70" s="1" t="s">
        <v>23</v>
      </c>
      <c r="E70" s="1" t="s">
        <v>24</v>
      </c>
      <c r="F70" s="1" t="s">
        <v>25</v>
      </c>
      <c r="G70" s="1" t="s">
        <v>26</v>
      </c>
      <c r="H70" s="1" t="s">
        <v>27</v>
      </c>
      <c r="I70" s="1" t="s">
        <v>28</v>
      </c>
      <c r="J70" s="1"/>
      <c r="K70" s="1"/>
      <c r="L70" s="1"/>
    </row>
    <row r="71" spans="1:12" x14ac:dyDescent="0.3">
      <c r="A71" s="1" t="s">
        <v>2</v>
      </c>
      <c r="B71" s="1" t="s">
        <v>1029</v>
      </c>
      <c r="C71" s="1">
        <v>1554</v>
      </c>
      <c r="D71" s="1">
        <v>1539</v>
      </c>
      <c r="E71" s="1">
        <v>1539</v>
      </c>
      <c r="F71" s="1">
        <v>1539</v>
      </c>
      <c r="G71" s="1">
        <v>1539</v>
      </c>
      <c r="H71" s="1">
        <v>1539</v>
      </c>
      <c r="I71" s="1">
        <v>1539</v>
      </c>
      <c r="J71" s="1"/>
      <c r="K71" s="1"/>
      <c r="L71" s="1"/>
    </row>
    <row r="72" spans="1:12" x14ac:dyDescent="0.3">
      <c r="A72" s="1" t="s">
        <v>2</v>
      </c>
      <c r="B72" s="1" t="s">
        <v>1030</v>
      </c>
      <c r="C72" s="1">
        <v>653</v>
      </c>
      <c r="D72" s="1">
        <v>657.7</v>
      </c>
      <c r="E72" s="1">
        <v>668.4</v>
      </c>
      <c r="F72" s="1">
        <v>675.4</v>
      </c>
      <c r="G72" s="1">
        <v>708.6</v>
      </c>
      <c r="H72" s="1">
        <v>1031.5</v>
      </c>
      <c r="I72" s="1">
        <v>1176.2</v>
      </c>
      <c r="J72" s="1"/>
      <c r="K72" s="1"/>
      <c r="L72" s="1"/>
    </row>
    <row r="73" spans="1:12" x14ac:dyDescent="0.3">
      <c r="A73" s="1" t="s">
        <v>2</v>
      </c>
      <c r="B73" s="1" t="s">
        <v>1031</v>
      </c>
      <c r="C73" s="1">
        <v>346</v>
      </c>
      <c r="D73" s="1">
        <v>347.1</v>
      </c>
      <c r="E73" s="1">
        <v>349.7</v>
      </c>
      <c r="F73" s="1">
        <v>354.7</v>
      </c>
      <c r="G73" s="1">
        <v>379.8</v>
      </c>
      <c r="H73" s="1">
        <v>0</v>
      </c>
      <c r="I73" s="1"/>
      <c r="J73" s="1"/>
      <c r="K73" s="1"/>
      <c r="L73" s="1"/>
    </row>
    <row r="74" spans="1:12" x14ac:dyDescent="0.3">
      <c r="A74" s="1" t="s">
        <v>3</v>
      </c>
      <c r="B74" s="1" t="s">
        <v>1032</v>
      </c>
      <c r="C74" s="1">
        <v>1646</v>
      </c>
      <c r="D74" s="1">
        <v>1539</v>
      </c>
      <c r="E74" s="1">
        <v>1539</v>
      </c>
      <c r="F74" s="1">
        <v>1539</v>
      </c>
      <c r="G74" s="1">
        <v>1539</v>
      </c>
      <c r="H74" s="1">
        <v>1539</v>
      </c>
      <c r="I74" s="1">
        <v>1539</v>
      </c>
      <c r="J74" s="1"/>
      <c r="K74" s="1"/>
      <c r="L74" s="1"/>
    </row>
    <row r="75" spans="1:12" x14ac:dyDescent="0.3">
      <c r="A75" s="1" t="s">
        <v>3</v>
      </c>
      <c r="B75" s="1" t="s">
        <v>1033</v>
      </c>
      <c r="C75" s="1">
        <v>1152</v>
      </c>
      <c r="D75" s="1">
        <v>1227.2</v>
      </c>
      <c r="E75" s="1">
        <v>1227.7</v>
      </c>
      <c r="F75" s="1">
        <v>1257</v>
      </c>
      <c r="G75" s="1">
        <v>1278.0999999999999</v>
      </c>
      <c r="H75" s="1">
        <v>1291.3</v>
      </c>
      <c r="I75" s="1">
        <v>1597.3</v>
      </c>
      <c r="J75" s="1"/>
      <c r="K75" s="1"/>
      <c r="L75" s="1"/>
    </row>
    <row r="76" spans="1:12" x14ac:dyDescent="0.3">
      <c r="A76" s="1" t="s">
        <v>36</v>
      </c>
      <c r="B76" s="1" t="s">
        <v>1034</v>
      </c>
      <c r="C76" s="1">
        <v>1379</v>
      </c>
      <c r="D76" s="1">
        <v>1388.4</v>
      </c>
      <c r="E76" s="1">
        <v>1388.6</v>
      </c>
      <c r="F76" s="1">
        <v>1399.7</v>
      </c>
      <c r="G76" s="1">
        <v>1408.9</v>
      </c>
      <c r="H76" s="1">
        <v>1413</v>
      </c>
      <c r="I76" s="1">
        <v>1573.9</v>
      </c>
      <c r="J76" s="1"/>
      <c r="K76" s="1"/>
      <c r="L76" s="1"/>
    </row>
    <row r="77" spans="1:12" x14ac:dyDescent="0.3">
      <c r="A77" s="1" t="s">
        <v>40</v>
      </c>
      <c r="B77" s="1" t="s">
        <v>1035</v>
      </c>
      <c r="C77" s="1">
        <v>745</v>
      </c>
      <c r="D77" s="1">
        <v>751.8</v>
      </c>
      <c r="E77" s="1">
        <v>752.2</v>
      </c>
      <c r="F77" s="1">
        <v>765.3</v>
      </c>
      <c r="G77" s="1">
        <v>794.5</v>
      </c>
      <c r="H77" s="1">
        <v>805.6</v>
      </c>
      <c r="I77" s="1">
        <v>0</v>
      </c>
      <c r="J77" s="1"/>
      <c r="K77" s="1"/>
      <c r="L77" s="1"/>
    </row>
    <row r="78" spans="1:12" x14ac:dyDescent="0.3">
      <c r="A78" s="1" t="s">
        <v>6</v>
      </c>
      <c r="B78" s="1" t="s">
        <v>1036</v>
      </c>
      <c r="C78" s="1">
        <v>120</v>
      </c>
      <c r="D78" s="1">
        <v>122.4</v>
      </c>
      <c r="E78" s="1">
        <v>122.6</v>
      </c>
      <c r="F78" s="1">
        <v>142.69999999999999</v>
      </c>
      <c r="G78" s="1">
        <v>0</v>
      </c>
      <c r="H78" s="1"/>
      <c r="I78" s="1"/>
      <c r="J78" s="1"/>
      <c r="K78" s="1"/>
      <c r="L78" s="1"/>
    </row>
    <row r="79" spans="1:12" x14ac:dyDescent="0.3">
      <c r="A79" s="1" t="s">
        <v>5</v>
      </c>
      <c r="B79" s="1" t="s">
        <v>1037</v>
      </c>
      <c r="C79" s="1">
        <v>97</v>
      </c>
      <c r="D79" s="1">
        <v>97.7</v>
      </c>
      <c r="E79" s="1">
        <v>97.8</v>
      </c>
      <c r="F79" s="1">
        <v>0</v>
      </c>
      <c r="G79" s="1"/>
      <c r="H79" s="1"/>
      <c r="I79" s="1"/>
      <c r="J79" s="1"/>
      <c r="K79" s="1"/>
      <c r="L79" s="1"/>
    </row>
    <row r="80" spans="1:12" x14ac:dyDescent="0.3">
      <c r="A80" s="107" t="s">
        <v>1038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1:12" x14ac:dyDescent="0.3">
      <c r="A81" s="1" t="s">
        <v>20</v>
      </c>
      <c r="B81" s="1" t="s">
        <v>21</v>
      </c>
      <c r="C81" s="1" t="s">
        <v>22</v>
      </c>
      <c r="D81" s="1" t="s">
        <v>23</v>
      </c>
      <c r="E81" s="1" t="s">
        <v>24</v>
      </c>
      <c r="F81" s="1" t="s">
        <v>25</v>
      </c>
      <c r="G81" s="1" t="s">
        <v>26</v>
      </c>
      <c r="H81" s="1" t="s">
        <v>27</v>
      </c>
      <c r="I81" s="1"/>
      <c r="J81" s="1"/>
      <c r="K81" s="1"/>
      <c r="L81" s="1"/>
    </row>
    <row r="82" spans="1:12" x14ac:dyDescent="0.3">
      <c r="A82" s="1" t="s">
        <v>2</v>
      </c>
      <c r="B82" s="1" t="s">
        <v>1039</v>
      </c>
      <c r="C82" s="1">
        <v>1322</v>
      </c>
      <c r="D82" s="1">
        <v>1302</v>
      </c>
      <c r="E82" s="1">
        <v>1302</v>
      </c>
      <c r="F82" s="1">
        <v>1302</v>
      </c>
      <c r="G82" s="1">
        <v>1302</v>
      </c>
      <c r="H82" s="1">
        <v>1302</v>
      </c>
      <c r="I82" s="1"/>
      <c r="J82" s="1"/>
      <c r="K82" s="1"/>
      <c r="L82" s="1"/>
    </row>
    <row r="83" spans="1:12" x14ac:dyDescent="0.3">
      <c r="A83" s="1" t="s">
        <v>3</v>
      </c>
      <c r="B83" s="1" t="s">
        <v>1040</v>
      </c>
      <c r="C83" s="1">
        <v>707</v>
      </c>
      <c r="D83" s="1">
        <v>1012.2</v>
      </c>
      <c r="E83" s="1">
        <v>1016.3</v>
      </c>
      <c r="F83" s="1">
        <v>1053.0999999999999</v>
      </c>
      <c r="G83" s="1">
        <v>1131.3</v>
      </c>
      <c r="H83" s="1">
        <v>1588.7</v>
      </c>
      <c r="I83" s="1"/>
      <c r="J83" s="1"/>
      <c r="K83" s="1"/>
      <c r="L83" s="1"/>
    </row>
    <row r="84" spans="1:12" x14ac:dyDescent="0.3">
      <c r="A84" s="1" t="s">
        <v>36</v>
      </c>
      <c r="B84" s="1" t="s">
        <v>1041</v>
      </c>
      <c r="C84" s="1">
        <v>723</v>
      </c>
      <c r="D84" s="1">
        <v>1016.2</v>
      </c>
      <c r="E84" s="1">
        <v>1017.1</v>
      </c>
      <c r="F84" s="1">
        <v>1035</v>
      </c>
      <c r="G84" s="1">
        <v>1056.9000000000001</v>
      </c>
      <c r="H84" s="1">
        <v>0</v>
      </c>
      <c r="I84" s="1"/>
      <c r="J84" s="1"/>
      <c r="K84" s="1"/>
      <c r="L84" s="1"/>
    </row>
    <row r="85" spans="1:12" x14ac:dyDescent="0.3">
      <c r="A85" s="1" t="s">
        <v>40</v>
      </c>
      <c r="B85" s="1" t="s">
        <v>1042</v>
      </c>
      <c r="C85" s="1">
        <v>2343</v>
      </c>
      <c r="D85" s="1">
        <v>1302</v>
      </c>
      <c r="E85" s="1">
        <v>1302</v>
      </c>
      <c r="F85" s="1">
        <v>1302</v>
      </c>
      <c r="G85" s="1">
        <v>1302</v>
      </c>
      <c r="H85" s="1">
        <v>1302</v>
      </c>
      <c r="I85" s="1"/>
      <c r="J85" s="1"/>
      <c r="K85" s="1"/>
      <c r="L85" s="1"/>
    </row>
    <row r="86" spans="1:12" x14ac:dyDescent="0.3">
      <c r="A86" s="1" t="s">
        <v>6</v>
      </c>
      <c r="B86" s="1" t="s">
        <v>1043</v>
      </c>
      <c r="C86" s="1">
        <v>62</v>
      </c>
      <c r="D86" s="1">
        <v>149.1</v>
      </c>
      <c r="E86" s="1">
        <v>156.9</v>
      </c>
      <c r="F86" s="1">
        <v>189.3</v>
      </c>
      <c r="G86" s="1">
        <v>0</v>
      </c>
      <c r="H86" s="1"/>
      <c r="I86" s="1"/>
      <c r="J86" s="1"/>
      <c r="K86" s="1"/>
      <c r="L86" s="1"/>
    </row>
    <row r="87" spans="1:12" x14ac:dyDescent="0.3">
      <c r="A87" s="1" t="s">
        <v>5</v>
      </c>
      <c r="B87" s="1" t="s">
        <v>1044</v>
      </c>
      <c r="C87" s="1">
        <v>47</v>
      </c>
      <c r="D87" s="1">
        <v>116.8</v>
      </c>
      <c r="E87" s="1">
        <v>117.9</v>
      </c>
      <c r="F87" s="1">
        <v>0</v>
      </c>
      <c r="G87" s="1"/>
      <c r="H87" s="1"/>
      <c r="I87" s="1"/>
      <c r="J87" s="1"/>
      <c r="K87" s="1"/>
      <c r="L87" s="1"/>
    </row>
  </sheetData>
  <mergeCells count="9">
    <mergeCell ref="A51:L51"/>
    <mergeCell ref="A60:L60"/>
    <mergeCell ref="A69:L69"/>
    <mergeCell ref="A80:L80"/>
    <mergeCell ref="A1:L1"/>
    <mergeCell ref="A10:L10"/>
    <mergeCell ref="A21:L21"/>
    <mergeCell ref="A31:L31"/>
    <mergeCell ref="A41:L41"/>
  </mergeCells>
  <conditionalFormatting sqref="A12:A19">
    <cfRule type="containsText" dxfId="59" priority="49" operator="containsText" text="Independent">
      <formula>NOT(ISERROR(SEARCH("Independent",A12)))</formula>
    </cfRule>
    <cfRule type="containsText" dxfId="58" priority="50" operator="containsText" text="Lib Dem">
      <formula>NOT(ISERROR(SEARCH("Lib Dem",A12)))</formula>
    </cfRule>
    <cfRule type="containsText" dxfId="57" priority="51" operator="containsText" text="Green">
      <formula>NOT(ISERROR(SEARCH("Green",A12)))</formula>
    </cfRule>
    <cfRule type="containsText" dxfId="56" priority="52" operator="containsText" text="Conservative">
      <formula>NOT(ISERROR(SEARCH("Conservative",A12)))</formula>
    </cfRule>
    <cfRule type="containsText" dxfId="55" priority="53" operator="containsText" text="Labour">
      <formula>NOT(ISERROR(SEARCH("Labour",A12)))</formula>
    </cfRule>
    <cfRule type="containsText" dxfId="54" priority="54" operator="containsText" text="SNP">
      <formula>NOT(ISERROR(SEARCH("SNP",A12)))</formula>
    </cfRule>
  </conditionalFormatting>
  <conditionalFormatting sqref="A3:A9">
    <cfRule type="containsText" dxfId="53" priority="55" operator="containsText" text="Independent">
      <formula>NOT(ISERROR(SEARCH("Independent",A3)))</formula>
    </cfRule>
    <cfRule type="containsText" dxfId="52" priority="56" operator="containsText" text="Lib Dem">
      <formula>NOT(ISERROR(SEARCH("Lib Dem",A3)))</formula>
    </cfRule>
    <cfRule type="containsText" dxfId="51" priority="57" operator="containsText" text="Green">
      <formula>NOT(ISERROR(SEARCH("Green",A3)))</formula>
    </cfRule>
    <cfRule type="containsText" dxfId="50" priority="58" operator="containsText" text="Conservative">
      <formula>NOT(ISERROR(SEARCH("Conservative",A3)))</formula>
    </cfRule>
    <cfRule type="containsText" dxfId="49" priority="59" operator="containsText" text="Labour">
      <formula>NOT(ISERROR(SEARCH("Labour",A3)))</formula>
    </cfRule>
    <cfRule type="containsText" dxfId="48" priority="60" operator="containsText" text="SNP">
      <formula>NOT(ISERROR(SEARCH("SNP",A3)))</formula>
    </cfRule>
  </conditionalFormatting>
  <conditionalFormatting sqref="A23:A30">
    <cfRule type="containsText" dxfId="47" priority="43" operator="containsText" text="Independent">
      <formula>NOT(ISERROR(SEARCH("Independent",A23)))</formula>
    </cfRule>
    <cfRule type="containsText" dxfId="46" priority="44" operator="containsText" text="Lib Dem">
      <formula>NOT(ISERROR(SEARCH("Lib Dem",A23)))</formula>
    </cfRule>
    <cfRule type="containsText" dxfId="45" priority="45" operator="containsText" text="Green">
      <formula>NOT(ISERROR(SEARCH("Green",A23)))</formula>
    </cfRule>
    <cfRule type="containsText" dxfId="44" priority="46" operator="containsText" text="Conservative">
      <formula>NOT(ISERROR(SEARCH("Conservative",A23)))</formula>
    </cfRule>
    <cfRule type="containsText" dxfId="43" priority="47" operator="containsText" text="Labour">
      <formula>NOT(ISERROR(SEARCH("Labour",A23)))</formula>
    </cfRule>
    <cfRule type="containsText" dxfId="42" priority="48" operator="containsText" text="SNP">
      <formula>NOT(ISERROR(SEARCH("SNP",A23)))</formula>
    </cfRule>
  </conditionalFormatting>
  <conditionalFormatting sqref="A33:A40">
    <cfRule type="containsText" dxfId="41" priority="37" operator="containsText" text="Independent">
      <formula>NOT(ISERROR(SEARCH("Independent",A33)))</formula>
    </cfRule>
    <cfRule type="containsText" dxfId="40" priority="38" operator="containsText" text="Lib Dem">
      <formula>NOT(ISERROR(SEARCH("Lib Dem",A33)))</formula>
    </cfRule>
    <cfRule type="containsText" dxfId="39" priority="39" operator="containsText" text="Green">
      <formula>NOT(ISERROR(SEARCH("Green",A33)))</formula>
    </cfRule>
    <cfRule type="containsText" dxfId="38" priority="40" operator="containsText" text="Conservative">
      <formula>NOT(ISERROR(SEARCH("Conservative",A33)))</formula>
    </cfRule>
    <cfRule type="containsText" dxfId="37" priority="41" operator="containsText" text="Labour">
      <formula>NOT(ISERROR(SEARCH("Labour",A33)))</formula>
    </cfRule>
    <cfRule type="containsText" dxfId="36" priority="42" operator="containsText" text="SNP">
      <formula>NOT(ISERROR(SEARCH("SNP",A33)))</formula>
    </cfRule>
  </conditionalFormatting>
  <conditionalFormatting sqref="A43:A50">
    <cfRule type="containsText" dxfId="35" priority="31" operator="containsText" text="Independent">
      <formula>NOT(ISERROR(SEARCH("Independent",A43)))</formula>
    </cfRule>
    <cfRule type="containsText" dxfId="34" priority="32" operator="containsText" text="Lib Dem">
      <formula>NOT(ISERROR(SEARCH("Lib Dem",A43)))</formula>
    </cfRule>
    <cfRule type="containsText" dxfId="33" priority="33" operator="containsText" text="Green">
      <formula>NOT(ISERROR(SEARCH("Green",A43)))</formula>
    </cfRule>
    <cfRule type="containsText" dxfId="32" priority="34" operator="containsText" text="Conservative">
      <formula>NOT(ISERROR(SEARCH("Conservative",A43)))</formula>
    </cfRule>
    <cfRule type="containsText" dxfId="31" priority="35" operator="containsText" text="Labour">
      <formula>NOT(ISERROR(SEARCH("Labour",A43)))</formula>
    </cfRule>
    <cfRule type="containsText" dxfId="30" priority="36" operator="containsText" text="SNP">
      <formula>NOT(ISERROR(SEARCH("SNP",A43)))</formula>
    </cfRule>
  </conditionalFormatting>
  <conditionalFormatting sqref="A53:A59">
    <cfRule type="containsText" dxfId="29" priority="25" operator="containsText" text="Independent">
      <formula>NOT(ISERROR(SEARCH("Independent",A53)))</formula>
    </cfRule>
    <cfRule type="containsText" dxfId="28" priority="26" operator="containsText" text="Lib Dem">
      <formula>NOT(ISERROR(SEARCH("Lib Dem",A53)))</formula>
    </cfRule>
    <cfRule type="containsText" dxfId="27" priority="27" operator="containsText" text="Green">
      <formula>NOT(ISERROR(SEARCH("Green",A53)))</formula>
    </cfRule>
    <cfRule type="containsText" dxfId="26" priority="28" operator="containsText" text="Conservative">
      <formula>NOT(ISERROR(SEARCH("Conservative",A53)))</formula>
    </cfRule>
    <cfRule type="containsText" dxfId="25" priority="29" operator="containsText" text="Labour">
      <formula>NOT(ISERROR(SEARCH("Labour",A53)))</formula>
    </cfRule>
    <cfRule type="containsText" dxfId="24" priority="30" operator="containsText" text="SNP">
      <formula>NOT(ISERROR(SEARCH("SNP",A53)))</formula>
    </cfRule>
  </conditionalFormatting>
  <conditionalFormatting sqref="A62:A68">
    <cfRule type="containsText" dxfId="23" priority="19" operator="containsText" text="Independent">
      <formula>NOT(ISERROR(SEARCH("Independent",A62)))</formula>
    </cfRule>
    <cfRule type="containsText" dxfId="22" priority="20" operator="containsText" text="Lib Dem">
      <formula>NOT(ISERROR(SEARCH("Lib Dem",A62)))</formula>
    </cfRule>
    <cfRule type="containsText" dxfId="21" priority="21" operator="containsText" text="Green">
      <formula>NOT(ISERROR(SEARCH("Green",A62)))</formula>
    </cfRule>
    <cfRule type="containsText" dxfId="20" priority="22" operator="containsText" text="Conservative">
      <formula>NOT(ISERROR(SEARCH("Conservative",A62)))</formula>
    </cfRule>
    <cfRule type="containsText" dxfId="19" priority="23" operator="containsText" text="Labour">
      <formula>NOT(ISERROR(SEARCH("Labour",A62)))</formula>
    </cfRule>
    <cfRule type="containsText" dxfId="18" priority="24" operator="containsText" text="SNP">
      <formula>NOT(ISERROR(SEARCH("SNP",A62)))</formula>
    </cfRule>
  </conditionalFormatting>
  <conditionalFormatting sqref="A71:A79">
    <cfRule type="containsText" dxfId="17" priority="13" operator="containsText" text="Independent">
      <formula>NOT(ISERROR(SEARCH("Independent",A71)))</formula>
    </cfRule>
    <cfRule type="containsText" dxfId="16" priority="14" operator="containsText" text="Lib Dem">
      <formula>NOT(ISERROR(SEARCH("Lib Dem",A71)))</formula>
    </cfRule>
    <cfRule type="containsText" dxfId="15" priority="15" operator="containsText" text="Green">
      <formula>NOT(ISERROR(SEARCH("Green",A71)))</formula>
    </cfRule>
    <cfRule type="containsText" dxfId="14" priority="16" operator="containsText" text="Conservative">
      <formula>NOT(ISERROR(SEARCH("Conservative",A71)))</formula>
    </cfRule>
    <cfRule type="containsText" dxfId="13" priority="17" operator="containsText" text="Labour">
      <formula>NOT(ISERROR(SEARCH("Labour",A71)))</formula>
    </cfRule>
    <cfRule type="containsText" dxfId="12" priority="18" operator="containsText" text="SNP">
      <formula>NOT(ISERROR(SEARCH("SNP",A71)))</formula>
    </cfRule>
  </conditionalFormatting>
  <conditionalFormatting sqref="A82:A87">
    <cfRule type="containsText" dxfId="11" priority="7" operator="containsText" text="Independent">
      <formula>NOT(ISERROR(SEARCH("Independent",A82)))</formula>
    </cfRule>
    <cfRule type="containsText" dxfId="10" priority="8" operator="containsText" text="Lib Dem">
      <formula>NOT(ISERROR(SEARCH("Lib Dem",A82)))</formula>
    </cfRule>
    <cfRule type="containsText" dxfId="9" priority="9" operator="containsText" text="Green">
      <formula>NOT(ISERROR(SEARCH("Green",A82)))</formula>
    </cfRule>
    <cfRule type="containsText" dxfId="8" priority="10" operator="containsText" text="Conservative">
      <formula>NOT(ISERROR(SEARCH("Conservative",A82)))</formula>
    </cfRule>
    <cfRule type="containsText" dxfId="7" priority="11" operator="containsText" text="Labour">
      <formula>NOT(ISERROR(SEARCH("Labour",A82)))</formula>
    </cfRule>
    <cfRule type="containsText" dxfId="6" priority="12" operator="containsText" text="SNP">
      <formula>NOT(ISERROR(SEARCH("SNP",A82)))</formula>
    </cfRule>
  </conditionalFormatting>
  <conditionalFormatting sqref="A20">
    <cfRule type="containsText" dxfId="5" priority="1" operator="containsText" text="Independent">
      <formula>NOT(ISERROR(SEARCH("Independent",A20)))</formula>
    </cfRule>
    <cfRule type="containsText" dxfId="4" priority="2" operator="containsText" text="Lib Dem">
      <formula>NOT(ISERROR(SEARCH("Lib Dem",A20)))</formula>
    </cfRule>
    <cfRule type="containsText" dxfId="3" priority="3" operator="containsText" text="Green">
      <formula>NOT(ISERROR(SEARCH("Green",A20)))</formula>
    </cfRule>
    <cfRule type="containsText" dxfId="2" priority="4" operator="containsText" text="Conservative">
      <formula>NOT(ISERROR(SEARCH("Conservative",A20)))</formula>
    </cfRule>
    <cfRule type="containsText" dxfId="1" priority="5" operator="containsText" text="Labour">
      <formula>NOT(ISERROR(SEARCH("Labour",A20)))</formula>
    </cfRule>
    <cfRule type="containsText" dxfId="0" priority="6" operator="containsText" text="SNP">
      <formula>NOT(ISERROR(SEARCH("SNP",A20)))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C67B4-6767-4768-8973-918474B64A52}">
  <dimension ref="A1:L69"/>
  <sheetViews>
    <sheetView topLeftCell="A55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22.109375" bestFit="1" customWidth="1"/>
  </cols>
  <sheetData>
    <row r="1" spans="1:12" x14ac:dyDescent="0.3">
      <c r="A1" s="107" t="s">
        <v>552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/>
      <c r="F2" s="1"/>
      <c r="G2" s="1"/>
      <c r="H2" s="1"/>
      <c r="I2" s="1"/>
      <c r="J2" s="1"/>
      <c r="K2" s="1"/>
      <c r="L2" s="1"/>
    </row>
    <row r="3" spans="1:12" x14ac:dyDescent="0.3">
      <c r="A3" s="1" t="s">
        <v>2</v>
      </c>
      <c r="B3" s="1" t="s">
        <v>553</v>
      </c>
      <c r="C3" s="1">
        <v>1240</v>
      </c>
      <c r="D3" s="1">
        <v>1145</v>
      </c>
      <c r="E3" s="1"/>
      <c r="F3" s="1"/>
      <c r="G3" s="1"/>
      <c r="H3" s="1"/>
      <c r="I3" s="1"/>
      <c r="J3" s="1"/>
      <c r="K3" s="1"/>
      <c r="L3" s="1"/>
    </row>
    <row r="4" spans="1:12" x14ac:dyDescent="0.3">
      <c r="A4" s="1" t="s">
        <v>2</v>
      </c>
      <c r="B4" s="1" t="s">
        <v>554</v>
      </c>
      <c r="C4" s="1">
        <v>413</v>
      </c>
      <c r="D4" s="1">
        <v>421.3</v>
      </c>
      <c r="E4" s="1"/>
      <c r="F4" s="1"/>
      <c r="G4" s="1"/>
      <c r="H4" s="1"/>
      <c r="I4" s="1"/>
      <c r="J4" s="1"/>
      <c r="K4" s="1"/>
      <c r="L4" s="1"/>
    </row>
    <row r="5" spans="1:12" x14ac:dyDescent="0.3">
      <c r="A5" s="1" t="s">
        <v>36</v>
      </c>
      <c r="B5" s="1" t="s">
        <v>555</v>
      </c>
      <c r="C5" s="1">
        <v>1397</v>
      </c>
      <c r="D5" s="1">
        <v>1145</v>
      </c>
      <c r="E5" s="1"/>
      <c r="F5" s="1"/>
      <c r="G5" s="1"/>
      <c r="H5" s="1"/>
      <c r="I5" s="1"/>
      <c r="J5" s="1"/>
      <c r="K5" s="1"/>
      <c r="L5" s="1"/>
    </row>
    <row r="6" spans="1:12" x14ac:dyDescent="0.3">
      <c r="A6" s="1" t="s">
        <v>36</v>
      </c>
      <c r="B6" s="1" t="s">
        <v>556</v>
      </c>
      <c r="C6" s="1">
        <v>1118</v>
      </c>
      <c r="D6" s="1">
        <v>1318.6</v>
      </c>
      <c r="E6" s="1"/>
      <c r="F6" s="1"/>
      <c r="G6" s="1"/>
      <c r="H6" s="1"/>
      <c r="I6" s="1"/>
      <c r="J6" s="1"/>
      <c r="K6" s="1"/>
      <c r="L6" s="1"/>
    </row>
    <row r="7" spans="1:12" x14ac:dyDescent="0.3">
      <c r="A7" s="1" t="s">
        <v>5</v>
      </c>
      <c r="B7" s="1" t="s">
        <v>557</v>
      </c>
      <c r="C7" s="1">
        <v>206</v>
      </c>
      <c r="D7" s="1">
        <v>219</v>
      </c>
      <c r="E7" s="1"/>
      <c r="F7" s="1"/>
      <c r="G7" s="1"/>
      <c r="H7" s="1"/>
      <c r="I7" s="1"/>
      <c r="J7" s="1"/>
      <c r="K7" s="1"/>
      <c r="L7" s="1"/>
    </row>
    <row r="8" spans="1:12" x14ac:dyDescent="0.3">
      <c r="A8" s="1" t="s">
        <v>3</v>
      </c>
      <c r="B8" s="1" t="s">
        <v>558</v>
      </c>
      <c r="C8" s="1">
        <v>203</v>
      </c>
      <c r="D8" s="1">
        <v>210.9</v>
      </c>
      <c r="E8" s="1"/>
      <c r="F8" s="1"/>
      <c r="G8" s="1"/>
      <c r="H8" s="1"/>
      <c r="I8" s="1"/>
      <c r="J8" s="1"/>
      <c r="K8" s="1"/>
      <c r="L8" s="1"/>
    </row>
    <row r="9" spans="1:12" x14ac:dyDescent="0.3">
      <c r="A9" s="107" t="s">
        <v>559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x14ac:dyDescent="0.3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/>
      <c r="K10" s="1"/>
      <c r="L10" s="1"/>
    </row>
    <row r="11" spans="1:12" x14ac:dyDescent="0.3">
      <c r="A11" s="1" t="s">
        <v>2</v>
      </c>
      <c r="B11" s="1" t="s">
        <v>560</v>
      </c>
      <c r="C11" s="1">
        <v>762</v>
      </c>
      <c r="D11" s="1">
        <v>765.2</v>
      </c>
      <c r="E11" s="1">
        <v>776.4</v>
      </c>
      <c r="F11" s="1">
        <v>794.1</v>
      </c>
      <c r="G11" s="1">
        <v>1055.3</v>
      </c>
      <c r="H11" s="1">
        <v>1053</v>
      </c>
      <c r="I11" s="1">
        <v>1053</v>
      </c>
      <c r="J11" s="1"/>
      <c r="K11" s="1"/>
      <c r="L11" s="1"/>
    </row>
    <row r="12" spans="1:12" x14ac:dyDescent="0.3">
      <c r="A12" s="1" t="s">
        <v>2</v>
      </c>
      <c r="B12" s="1" t="s">
        <v>561</v>
      </c>
      <c r="C12" s="1">
        <v>308</v>
      </c>
      <c r="D12" s="1">
        <v>310</v>
      </c>
      <c r="E12" s="1">
        <v>311.5</v>
      </c>
      <c r="F12" s="1">
        <v>331.8</v>
      </c>
      <c r="G12" s="1">
        <v>0</v>
      </c>
      <c r="H12" s="1"/>
      <c r="I12" s="1"/>
      <c r="J12" s="1"/>
      <c r="K12" s="1"/>
      <c r="L12" s="1"/>
    </row>
    <row r="13" spans="1:12" x14ac:dyDescent="0.3">
      <c r="A13" s="1" t="s">
        <v>36</v>
      </c>
      <c r="B13" s="1" t="s">
        <v>562</v>
      </c>
      <c r="C13" s="1">
        <v>1281</v>
      </c>
      <c r="D13" s="1">
        <v>1053</v>
      </c>
      <c r="E13" s="1">
        <v>1053</v>
      </c>
      <c r="F13" s="1">
        <v>1053</v>
      </c>
      <c r="G13" s="1">
        <v>1053</v>
      </c>
      <c r="H13" s="1">
        <v>1053</v>
      </c>
      <c r="I13" s="1">
        <v>1053</v>
      </c>
      <c r="J13" s="1"/>
      <c r="K13" s="1"/>
      <c r="L13" s="1"/>
    </row>
    <row r="14" spans="1:12" x14ac:dyDescent="0.3">
      <c r="A14" s="1" t="s">
        <v>5</v>
      </c>
      <c r="B14" s="1" t="s">
        <v>563</v>
      </c>
      <c r="C14" s="1">
        <v>129</v>
      </c>
      <c r="D14" s="1">
        <v>152.69999999999999</v>
      </c>
      <c r="E14" s="1">
        <v>0</v>
      </c>
      <c r="F14" s="1"/>
      <c r="G14" s="1"/>
      <c r="H14" s="1"/>
      <c r="I14" s="1"/>
      <c r="J14" s="1"/>
      <c r="K14" s="1"/>
      <c r="L14" s="1"/>
    </row>
    <row r="15" spans="1:12" x14ac:dyDescent="0.3">
      <c r="A15" s="1" t="s">
        <v>3</v>
      </c>
      <c r="B15" s="1" t="s">
        <v>564</v>
      </c>
      <c r="C15" s="1">
        <v>203</v>
      </c>
      <c r="D15" s="1">
        <v>216.3</v>
      </c>
      <c r="E15" s="1">
        <v>240.9</v>
      </c>
      <c r="F15" s="1">
        <v>0</v>
      </c>
      <c r="G15" s="1"/>
      <c r="H15" s="1"/>
      <c r="I15" s="1"/>
      <c r="J15" s="1"/>
      <c r="K15" s="1"/>
      <c r="L15" s="1"/>
    </row>
    <row r="16" spans="1:12" x14ac:dyDescent="0.3">
      <c r="A16" s="1" t="s">
        <v>40</v>
      </c>
      <c r="B16" s="1" t="s">
        <v>565</v>
      </c>
      <c r="C16" s="1">
        <v>792</v>
      </c>
      <c r="D16" s="1">
        <v>882.1</v>
      </c>
      <c r="E16" s="1">
        <v>929.8</v>
      </c>
      <c r="F16" s="1">
        <v>976.7</v>
      </c>
      <c r="G16" s="1">
        <v>987.8</v>
      </c>
      <c r="H16" s="1">
        <v>988.4</v>
      </c>
      <c r="I16" s="1">
        <v>1544.3</v>
      </c>
      <c r="J16" s="1"/>
      <c r="K16" s="1"/>
      <c r="L16" s="1"/>
    </row>
    <row r="17" spans="1:12" x14ac:dyDescent="0.3">
      <c r="A17" s="1" t="s">
        <v>40</v>
      </c>
      <c r="B17" s="1" t="s">
        <v>566</v>
      </c>
      <c r="C17" s="1">
        <v>736</v>
      </c>
      <c r="D17" s="1">
        <v>777.1</v>
      </c>
      <c r="E17" s="1">
        <v>812.4</v>
      </c>
      <c r="F17" s="1">
        <v>881.8</v>
      </c>
      <c r="G17" s="1">
        <v>905.9</v>
      </c>
      <c r="H17" s="1">
        <v>906.5</v>
      </c>
      <c r="I17" s="1">
        <v>0</v>
      </c>
      <c r="J17" s="1"/>
      <c r="K17" s="1"/>
      <c r="L17" s="1"/>
    </row>
    <row r="18" spans="1:12" x14ac:dyDescent="0.3">
      <c r="A18" s="107" t="s">
        <v>567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x14ac:dyDescent="0.3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26</v>
      </c>
      <c r="H19" s="1" t="s">
        <v>27</v>
      </c>
      <c r="I19" s="1" t="s">
        <v>28</v>
      </c>
      <c r="J19" s="1"/>
      <c r="K19" s="1"/>
      <c r="L19" s="1"/>
    </row>
    <row r="20" spans="1:12" x14ac:dyDescent="0.3">
      <c r="A20" s="1" t="s">
        <v>2</v>
      </c>
      <c r="B20" s="1" t="s">
        <v>569</v>
      </c>
      <c r="C20" s="1">
        <v>974</v>
      </c>
      <c r="D20" s="1">
        <v>977.6</v>
      </c>
      <c r="E20" s="1">
        <v>980.1</v>
      </c>
      <c r="F20" s="1">
        <v>997.4</v>
      </c>
      <c r="G20" s="1">
        <v>1025.2</v>
      </c>
      <c r="H20" s="1">
        <v>1086</v>
      </c>
      <c r="I20" s="1">
        <v>1105.4000000000001</v>
      </c>
      <c r="J20" s="1"/>
      <c r="K20" s="1"/>
      <c r="L20" s="1"/>
    </row>
    <row r="21" spans="1:12" x14ac:dyDescent="0.3">
      <c r="A21" s="1" t="s">
        <v>2</v>
      </c>
      <c r="B21" s="1" t="s">
        <v>570</v>
      </c>
      <c r="C21" s="1">
        <v>578</v>
      </c>
      <c r="D21" s="1">
        <v>580.9</v>
      </c>
      <c r="E21" s="1">
        <v>582.5</v>
      </c>
      <c r="F21" s="1">
        <v>588.70000000000005</v>
      </c>
      <c r="G21" s="1">
        <v>596.79999999999995</v>
      </c>
      <c r="H21" s="1">
        <v>644.20000000000005</v>
      </c>
      <c r="I21" s="1">
        <v>656.5</v>
      </c>
      <c r="J21" s="1"/>
      <c r="K21" s="1"/>
      <c r="L21" s="1"/>
    </row>
    <row r="22" spans="1:12" x14ac:dyDescent="0.3">
      <c r="A22" s="1" t="s">
        <v>36</v>
      </c>
      <c r="B22" s="1" t="s">
        <v>571</v>
      </c>
      <c r="C22" s="1">
        <v>1333</v>
      </c>
      <c r="D22" s="1">
        <v>1105</v>
      </c>
      <c r="E22" s="1">
        <v>1105</v>
      </c>
      <c r="F22" s="1">
        <v>1105</v>
      </c>
      <c r="G22" s="1">
        <v>1105</v>
      </c>
      <c r="H22" s="1">
        <v>1105</v>
      </c>
      <c r="I22" s="1">
        <v>1105</v>
      </c>
      <c r="J22" s="1"/>
      <c r="K22" s="1"/>
      <c r="L22" s="1"/>
    </row>
    <row r="23" spans="1:12" x14ac:dyDescent="0.3">
      <c r="A23" s="1" t="s">
        <v>5</v>
      </c>
      <c r="B23" s="1" t="s">
        <v>572</v>
      </c>
      <c r="C23" s="1">
        <v>114</v>
      </c>
      <c r="D23" s="1">
        <v>137.30000000000001</v>
      </c>
      <c r="E23" s="1">
        <v>138.1</v>
      </c>
      <c r="F23" s="1">
        <v>0</v>
      </c>
      <c r="G23" s="1"/>
      <c r="H23" s="1"/>
      <c r="I23" s="1"/>
      <c r="J23" s="1"/>
      <c r="K23" s="1"/>
      <c r="L23" s="1"/>
    </row>
    <row r="24" spans="1:12" x14ac:dyDescent="0.3">
      <c r="A24" s="1" t="s">
        <v>3</v>
      </c>
      <c r="B24" s="1" t="s">
        <v>573</v>
      </c>
      <c r="C24" s="1">
        <v>198</v>
      </c>
      <c r="D24" s="1">
        <v>213.1</v>
      </c>
      <c r="E24" s="1">
        <v>214.4</v>
      </c>
      <c r="F24" s="1">
        <v>249.6</v>
      </c>
      <c r="G24" s="1">
        <v>0</v>
      </c>
      <c r="H24" s="1"/>
      <c r="I24" s="1"/>
      <c r="J24" s="1"/>
      <c r="K24" s="1"/>
      <c r="L24" s="1"/>
    </row>
    <row r="25" spans="1:12" x14ac:dyDescent="0.3">
      <c r="A25" s="1" t="s">
        <v>40</v>
      </c>
      <c r="B25" s="1" t="s">
        <v>574</v>
      </c>
      <c r="C25" s="1">
        <v>1086</v>
      </c>
      <c r="D25" s="1">
        <v>1143.8</v>
      </c>
      <c r="E25" s="1">
        <v>1105</v>
      </c>
      <c r="F25" s="1">
        <v>1105</v>
      </c>
      <c r="G25" s="1">
        <v>1105</v>
      </c>
      <c r="H25" s="1">
        <v>1105</v>
      </c>
      <c r="I25" s="1">
        <v>1105</v>
      </c>
      <c r="J25" s="1"/>
      <c r="K25" s="1"/>
      <c r="L25" s="1"/>
    </row>
    <row r="26" spans="1:12" x14ac:dyDescent="0.3">
      <c r="A26" s="1" t="s">
        <v>40</v>
      </c>
      <c r="B26" s="1" t="s">
        <v>575</v>
      </c>
      <c r="C26" s="1">
        <v>808</v>
      </c>
      <c r="D26" s="1">
        <v>860.7</v>
      </c>
      <c r="E26" s="1">
        <v>882.6</v>
      </c>
      <c r="F26" s="1">
        <v>920.4</v>
      </c>
      <c r="G26" s="1">
        <v>990</v>
      </c>
      <c r="H26" s="1">
        <v>1253.2</v>
      </c>
      <c r="I26" s="1">
        <v>1105</v>
      </c>
      <c r="J26" s="1"/>
      <c r="K26" s="1"/>
      <c r="L26" s="1"/>
    </row>
    <row r="27" spans="1:12" x14ac:dyDescent="0.3">
      <c r="A27" s="1" t="s">
        <v>40</v>
      </c>
      <c r="B27" s="1" t="s">
        <v>576</v>
      </c>
      <c r="C27" s="1">
        <v>432</v>
      </c>
      <c r="D27" s="1">
        <v>452</v>
      </c>
      <c r="E27" s="1">
        <v>458.8</v>
      </c>
      <c r="F27" s="1">
        <v>476.3</v>
      </c>
      <c r="G27" s="1">
        <v>515.70000000000005</v>
      </c>
      <c r="H27" s="1">
        <v>0</v>
      </c>
      <c r="I27" s="1"/>
      <c r="J27" s="1"/>
      <c r="K27" s="1"/>
      <c r="L27" s="1"/>
    </row>
    <row r="28" spans="1:12" x14ac:dyDescent="0.3">
      <c r="A28" s="107" t="s">
        <v>568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x14ac:dyDescent="0.3">
      <c r="A29" s="1" t="s">
        <v>20</v>
      </c>
      <c r="B29" s="1" t="s">
        <v>21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26</v>
      </c>
      <c r="H29" s="1"/>
      <c r="I29" s="1"/>
      <c r="J29" s="1"/>
      <c r="K29" s="1"/>
      <c r="L29" s="1"/>
    </row>
    <row r="30" spans="1:12" x14ac:dyDescent="0.3">
      <c r="A30" s="1" t="s">
        <v>2</v>
      </c>
      <c r="B30" s="1" t="s">
        <v>577</v>
      </c>
      <c r="C30" s="1">
        <v>1727</v>
      </c>
      <c r="D30" s="1">
        <v>1338</v>
      </c>
      <c r="E30" s="1">
        <v>1338</v>
      </c>
      <c r="F30" s="1">
        <v>1338</v>
      </c>
      <c r="G30" s="1">
        <v>1338</v>
      </c>
      <c r="H30" s="1"/>
      <c r="I30" s="1"/>
      <c r="J30" s="1"/>
      <c r="K30" s="1"/>
      <c r="L30" s="1"/>
    </row>
    <row r="31" spans="1:12" x14ac:dyDescent="0.3">
      <c r="A31" s="1" t="s">
        <v>2</v>
      </c>
      <c r="B31" s="1" t="s">
        <v>578</v>
      </c>
      <c r="C31" s="1">
        <v>620</v>
      </c>
      <c r="D31" s="1">
        <v>659.9</v>
      </c>
      <c r="E31" s="1">
        <v>1004.9</v>
      </c>
      <c r="F31" s="1">
        <v>1021.4</v>
      </c>
      <c r="G31" s="1">
        <v>1254.2</v>
      </c>
      <c r="H31" s="1"/>
      <c r="I31" s="1"/>
      <c r="J31" s="1"/>
      <c r="K31" s="1"/>
      <c r="L31" s="1"/>
    </row>
    <row r="32" spans="1:12" x14ac:dyDescent="0.3">
      <c r="A32" s="1" t="s">
        <v>36</v>
      </c>
      <c r="B32" s="1" t="s">
        <v>579</v>
      </c>
      <c r="C32" s="1">
        <v>2901</v>
      </c>
      <c r="D32" s="1">
        <v>1338</v>
      </c>
      <c r="E32" s="1">
        <v>1338</v>
      </c>
      <c r="F32" s="1">
        <v>1338</v>
      </c>
      <c r="G32" s="1">
        <v>1338</v>
      </c>
      <c r="H32" s="1"/>
      <c r="I32" s="1"/>
      <c r="J32" s="1"/>
      <c r="K32" s="1"/>
      <c r="L32" s="1"/>
    </row>
    <row r="33" spans="1:12" x14ac:dyDescent="0.3">
      <c r="A33" s="1" t="s">
        <v>5</v>
      </c>
      <c r="B33" s="1" t="s">
        <v>580</v>
      </c>
      <c r="C33" s="1">
        <v>794</v>
      </c>
      <c r="D33" s="1">
        <v>1476.6</v>
      </c>
      <c r="E33" s="1">
        <v>1338</v>
      </c>
      <c r="F33" s="1">
        <v>1338</v>
      </c>
      <c r="G33" s="1">
        <v>1338</v>
      </c>
      <c r="H33" s="1"/>
      <c r="I33" s="1"/>
      <c r="J33" s="1"/>
      <c r="K33" s="1"/>
      <c r="L33" s="1"/>
    </row>
    <row r="34" spans="1:12" x14ac:dyDescent="0.3">
      <c r="A34" s="1" t="s">
        <v>3</v>
      </c>
      <c r="B34" s="1" t="s">
        <v>581</v>
      </c>
      <c r="C34" s="1">
        <v>643</v>
      </c>
      <c r="D34" s="1">
        <v>862.8</v>
      </c>
      <c r="E34" s="1">
        <v>878.4</v>
      </c>
      <c r="F34" s="1">
        <v>948.5</v>
      </c>
      <c r="G34" s="1">
        <v>0</v>
      </c>
      <c r="H34" s="1"/>
      <c r="I34" s="1"/>
      <c r="J34" s="1"/>
      <c r="K34" s="1"/>
      <c r="L34" s="1"/>
    </row>
    <row r="35" spans="1:12" x14ac:dyDescent="0.3">
      <c r="A35" s="107" t="s">
        <v>582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x14ac:dyDescent="0.3">
      <c r="A36" s="1" t="s">
        <v>20</v>
      </c>
      <c r="B36" s="1" t="s">
        <v>21</v>
      </c>
      <c r="C36" s="1" t="s">
        <v>22</v>
      </c>
      <c r="D36" s="1" t="s">
        <v>23</v>
      </c>
      <c r="E36" s="1" t="s">
        <v>24</v>
      </c>
      <c r="F36" s="1" t="s">
        <v>25</v>
      </c>
      <c r="G36" s="1" t="s">
        <v>26</v>
      </c>
      <c r="H36" s="1" t="s">
        <v>27</v>
      </c>
      <c r="I36" s="1" t="s">
        <v>28</v>
      </c>
      <c r="J36" s="1"/>
      <c r="K36" s="1"/>
      <c r="L36" s="1"/>
    </row>
    <row r="37" spans="1:12" x14ac:dyDescent="0.3">
      <c r="A37" s="1" t="s">
        <v>2</v>
      </c>
      <c r="B37" s="1" t="s">
        <v>583</v>
      </c>
      <c r="C37" s="1">
        <v>1359</v>
      </c>
      <c r="D37" s="1">
        <v>1269</v>
      </c>
      <c r="E37" s="1">
        <v>1269</v>
      </c>
      <c r="F37" s="1">
        <v>1269</v>
      </c>
      <c r="G37" s="1">
        <v>1269</v>
      </c>
      <c r="H37" s="1">
        <v>1269</v>
      </c>
      <c r="I37" s="1">
        <v>1269</v>
      </c>
      <c r="J37" s="1"/>
      <c r="K37" s="1"/>
      <c r="L37" s="1"/>
    </row>
    <row r="38" spans="1:12" x14ac:dyDescent="0.3">
      <c r="A38" s="1" t="s">
        <v>40</v>
      </c>
      <c r="B38" s="1" t="s">
        <v>584</v>
      </c>
      <c r="C38" s="1">
        <v>918</v>
      </c>
      <c r="D38" s="1">
        <v>929.7</v>
      </c>
      <c r="E38" s="1">
        <v>947.9</v>
      </c>
      <c r="F38" s="1">
        <v>999.5</v>
      </c>
      <c r="G38" s="1">
        <v>1271.0999999999999</v>
      </c>
      <c r="H38" s="1">
        <v>1269</v>
      </c>
      <c r="I38" s="1">
        <v>1269</v>
      </c>
      <c r="J38" s="1"/>
      <c r="K38" s="1"/>
      <c r="L38" s="1"/>
    </row>
    <row r="39" spans="1:12" x14ac:dyDescent="0.3">
      <c r="A39" s="1" t="s">
        <v>36</v>
      </c>
      <c r="B39" s="1" t="s">
        <v>585</v>
      </c>
      <c r="C39" s="1">
        <v>899</v>
      </c>
      <c r="D39" s="1">
        <v>901.5</v>
      </c>
      <c r="E39" s="1">
        <v>918.8</v>
      </c>
      <c r="F39" s="1">
        <v>978.1</v>
      </c>
      <c r="G39" s="1">
        <v>1038.2</v>
      </c>
      <c r="H39" s="1">
        <v>1038.3</v>
      </c>
      <c r="I39" s="1">
        <v>0</v>
      </c>
      <c r="J39" s="1"/>
      <c r="K39" s="1"/>
      <c r="L39" s="1"/>
    </row>
    <row r="40" spans="1:12" x14ac:dyDescent="0.3">
      <c r="A40" s="1" t="s">
        <v>5</v>
      </c>
      <c r="B40" s="1" t="s">
        <v>586</v>
      </c>
      <c r="C40" s="1">
        <v>70</v>
      </c>
      <c r="D40" s="1">
        <v>77.2</v>
      </c>
      <c r="E40" s="1">
        <v>0</v>
      </c>
      <c r="F40" s="1"/>
      <c r="G40" s="1"/>
      <c r="H40" s="1"/>
      <c r="I40" s="1"/>
      <c r="J40" s="1"/>
      <c r="K40" s="1"/>
      <c r="L40" s="1"/>
    </row>
    <row r="41" spans="1:12" x14ac:dyDescent="0.3">
      <c r="A41" s="1" t="s">
        <v>3</v>
      </c>
      <c r="B41" s="1" t="s">
        <v>587</v>
      </c>
      <c r="C41" s="1">
        <v>351</v>
      </c>
      <c r="D41" s="1">
        <v>361.4</v>
      </c>
      <c r="E41" s="1">
        <v>380</v>
      </c>
      <c r="F41" s="1">
        <v>0</v>
      </c>
      <c r="G41" s="1"/>
      <c r="H41" s="1"/>
      <c r="I41" s="1"/>
      <c r="J41" s="1"/>
      <c r="K41" s="1"/>
      <c r="L41" s="1"/>
    </row>
    <row r="42" spans="1:12" x14ac:dyDescent="0.3">
      <c r="A42" s="1" t="s">
        <v>40</v>
      </c>
      <c r="B42" s="1" t="s">
        <v>588</v>
      </c>
      <c r="C42" s="1">
        <v>909</v>
      </c>
      <c r="D42" s="1">
        <v>924.4</v>
      </c>
      <c r="E42" s="1">
        <v>937.1</v>
      </c>
      <c r="F42" s="1">
        <v>1013.9</v>
      </c>
      <c r="G42" s="1">
        <v>1224.0999999999999</v>
      </c>
      <c r="H42" s="1">
        <v>1225.5999999999999</v>
      </c>
      <c r="I42" s="1">
        <v>1642.6</v>
      </c>
      <c r="J42" s="1"/>
      <c r="K42" s="1"/>
      <c r="L42" s="1"/>
    </row>
    <row r="43" spans="1:12" x14ac:dyDescent="0.3">
      <c r="A43" s="1" t="s">
        <v>40</v>
      </c>
      <c r="B43" s="1" t="s">
        <v>589</v>
      </c>
      <c r="C43" s="1">
        <v>569</v>
      </c>
      <c r="D43" s="1">
        <v>580.70000000000005</v>
      </c>
      <c r="E43" s="1">
        <v>587.1</v>
      </c>
      <c r="F43" s="1">
        <v>647</v>
      </c>
      <c r="G43" s="1">
        <v>0</v>
      </c>
      <c r="H43" s="1"/>
      <c r="I43" s="1"/>
      <c r="J43" s="1"/>
      <c r="K43" s="1"/>
      <c r="L43" s="1"/>
    </row>
    <row r="44" spans="1:12" x14ac:dyDescent="0.3">
      <c r="A44" s="107" t="s">
        <v>590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x14ac:dyDescent="0.3">
      <c r="A45" s="1" t="s">
        <v>20</v>
      </c>
      <c r="B45" s="1" t="s">
        <v>21</v>
      </c>
      <c r="C45" s="1" t="s">
        <v>22</v>
      </c>
      <c r="D45" s="1" t="s">
        <v>23</v>
      </c>
      <c r="E45" s="1" t="s">
        <v>24</v>
      </c>
      <c r="F45" s="1" t="s">
        <v>25</v>
      </c>
      <c r="G45" s="1" t="s">
        <v>26</v>
      </c>
      <c r="H45" s="1"/>
      <c r="I45" s="1"/>
      <c r="J45" s="1"/>
      <c r="K45" s="1"/>
      <c r="L45" s="1"/>
    </row>
    <row r="46" spans="1:12" x14ac:dyDescent="0.3">
      <c r="A46" s="1" t="s">
        <v>2</v>
      </c>
      <c r="B46" s="1" t="s">
        <v>591</v>
      </c>
      <c r="C46" s="1">
        <v>1206</v>
      </c>
      <c r="D46" s="1">
        <v>1251.3</v>
      </c>
      <c r="E46" s="1">
        <v>1222</v>
      </c>
      <c r="F46" s="1">
        <v>1222</v>
      </c>
      <c r="G46" s="1">
        <v>1222</v>
      </c>
      <c r="H46" s="1"/>
      <c r="I46" s="1"/>
      <c r="J46" s="1"/>
      <c r="K46" s="1"/>
      <c r="L46" s="1"/>
    </row>
    <row r="47" spans="1:12" x14ac:dyDescent="0.3">
      <c r="A47" s="1" t="s">
        <v>2</v>
      </c>
      <c r="B47" s="1" t="s">
        <v>592</v>
      </c>
      <c r="C47" s="1">
        <v>526</v>
      </c>
      <c r="D47" s="1">
        <v>545</v>
      </c>
      <c r="E47" s="1">
        <v>588.6</v>
      </c>
      <c r="F47" s="1">
        <v>613.5</v>
      </c>
      <c r="G47" s="1">
        <v>0</v>
      </c>
      <c r="H47" s="1"/>
      <c r="I47" s="1"/>
      <c r="J47" s="1"/>
      <c r="K47" s="1"/>
      <c r="L47" s="1"/>
    </row>
    <row r="48" spans="1:12" x14ac:dyDescent="0.3">
      <c r="A48" s="1" t="s">
        <v>36</v>
      </c>
      <c r="B48" s="1" t="s">
        <v>593</v>
      </c>
      <c r="C48" s="1">
        <v>2585</v>
      </c>
      <c r="D48" s="1">
        <v>1222</v>
      </c>
      <c r="E48" s="1">
        <v>1222</v>
      </c>
      <c r="F48" s="1">
        <v>1222</v>
      </c>
      <c r="G48" s="1">
        <v>1222</v>
      </c>
      <c r="H48" s="1"/>
      <c r="I48" s="1"/>
      <c r="J48" s="1"/>
      <c r="K48" s="1"/>
      <c r="L48" s="1"/>
    </row>
    <row r="49" spans="1:12" x14ac:dyDescent="0.3">
      <c r="A49" s="1" t="s">
        <v>5</v>
      </c>
      <c r="B49" s="1" t="s">
        <v>594</v>
      </c>
      <c r="C49" s="1">
        <v>326</v>
      </c>
      <c r="D49" s="1">
        <v>979.3</v>
      </c>
      <c r="E49" s="1">
        <v>1075.7</v>
      </c>
      <c r="F49" s="1">
        <v>1077.0999999999999</v>
      </c>
      <c r="G49" s="1">
        <v>1323.2</v>
      </c>
      <c r="H49" s="1"/>
      <c r="I49" s="1"/>
      <c r="J49" s="1"/>
      <c r="K49" s="1"/>
      <c r="L49" s="1"/>
    </row>
    <row r="50" spans="1:12" x14ac:dyDescent="0.3">
      <c r="A50" s="1" t="s">
        <v>40</v>
      </c>
      <c r="B50" s="1" t="s">
        <v>595</v>
      </c>
      <c r="C50" s="1">
        <v>1465</v>
      </c>
      <c r="D50" s="1">
        <v>1222</v>
      </c>
      <c r="E50" s="1">
        <v>1222</v>
      </c>
      <c r="F50" s="1">
        <v>1222</v>
      </c>
      <c r="G50" s="1">
        <v>1222</v>
      </c>
      <c r="H50" s="1"/>
      <c r="I50" s="1"/>
      <c r="J50" s="1"/>
      <c r="K50" s="1"/>
      <c r="L50" s="1"/>
    </row>
    <row r="51" spans="1:12" x14ac:dyDescent="0.3">
      <c r="A51" s="107" t="s">
        <v>596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x14ac:dyDescent="0.3">
      <c r="A52" s="1" t="s">
        <v>20</v>
      </c>
      <c r="B52" s="1" t="s">
        <v>21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26</v>
      </c>
      <c r="H52" s="1" t="s">
        <v>27</v>
      </c>
      <c r="I52" s="1" t="s">
        <v>28</v>
      </c>
      <c r="J52" s="1"/>
      <c r="K52" s="1"/>
      <c r="L52" s="1"/>
    </row>
    <row r="53" spans="1:12" x14ac:dyDescent="0.3">
      <c r="A53" s="1" t="s">
        <v>2</v>
      </c>
      <c r="B53" s="1" t="s">
        <v>597</v>
      </c>
      <c r="C53" s="1">
        <v>786</v>
      </c>
      <c r="D53" s="1">
        <v>791</v>
      </c>
      <c r="E53" s="1">
        <v>793</v>
      </c>
      <c r="F53" s="1">
        <v>822</v>
      </c>
      <c r="G53" s="1">
        <v>822.6</v>
      </c>
      <c r="H53" s="1">
        <v>840.7</v>
      </c>
      <c r="I53" s="1">
        <v>879.2</v>
      </c>
      <c r="J53" s="1"/>
      <c r="K53" s="1"/>
      <c r="L53" s="1"/>
    </row>
    <row r="54" spans="1:12" x14ac:dyDescent="0.3">
      <c r="A54" s="1" t="s">
        <v>2</v>
      </c>
      <c r="B54" s="1" t="s">
        <v>598</v>
      </c>
      <c r="C54" s="1">
        <v>446</v>
      </c>
      <c r="D54" s="1">
        <v>447</v>
      </c>
      <c r="E54" s="1">
        <v>449</v>
      </c>
      <c r="F54" s="1">
        <v>466</v>
      </c>
      <c r="G54" s="1">
        <v>466.8</v>
      </c>
      <c r="H54" s="1">
        <v>479.8</v>
      </c>
      <c r="I54" s="1">
        <v>502.3</v>
      </c>
      <c r="J54" s="1"/>
      <c r="K54" s="1"/>
      <c r="L54" s="1"/>
    </row>
    <row r="55" spans="1:12" x14ac:dyDescent="0.3">
      <c r="A55" s="1" t="s">
        <v>36</v>
      </c>
      <c r="B55" s="1" t="s">
        <v>599</v>
      </c>
      <c r="C55" s="1">
        <v>852</v>
      </c>
      <c r="D55" s="1">
        <v>860</v>
      </c>
      <c r="E55" s="1">
        <v>866</v>
      </c>
      <c r="F55" s="1">
        <v>901</v>
      </c>
      <c r="G55" s="1">
        <v>872</v>
      </c>
      <c r="H55" s="1">
        <v>872</v>
      </c>
      <c r="I55" s="1">
        <v>872</v>
      </c>
      <c r="J55" s="1"/>
      <c r="K55" s="1"/>
      <c r="L55" s="1"/>
    </row>
    <row r="56" spans="1:12" x14ac:dyDescent="0.3">
      <c r="A56" s="1" t="s">
        <v>5</v>
      </c>
      <c r="B56" s="1" t="s">
        <v>600</v>
      </c>
      <c r="C56" s="1">
        <v>56</v>
      </c>
      <c r="D56" s="1">
        <v>0</v>
      </c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 t="s">
        <v>3</v>
      </c>
      <c r="B57" s="1" t="s">
        <v>601</v>
      </c>
      <c r="C57" s="1">
        <v>257</v>
      </c>
      <c r="D57" s="1">
        <v>261</v>
      </c>
      <c r="E57" s="1">
        <v>263</v>
      </c>
      <c r="F57" s="1">
        <v>0</v>
      </c>
      <c r="G57" s="1"/>
      <c r="H57" s="1"/>
      <c r="I57" s="1"/>
      <c r="J57" s="1"/>
      <c r="K57" s="1"/>
      <c r="L57" s="1"/>
    </row>
    <row r="58" spans="1:12" x14ac:dyDescent="0.3">
      <c r="A58" s="1" t="s">
        <v>40</v>
      </c>
      <c r="B58" s="1" t="s">
        <v>602</v>
      </c>
      <c r="C58" s="1">
        <v>763</v>
      </c>
      <c r="D58" s="1">
        <v>773</v>
      </c>
      <c r="E58" s="1">
        <v>798</v>
      </c>
      <c r="F58" s="1">
        <v>858</v>
      </c>
      <c r="G58" s="1">
        <v>865.3</v>
      </c>
      <c r="H58" s="1">
        <v>1071.4000000000001</v>
      </c>
      <c r="I58" s="1">
        <v>872</v>
      </c>
      <c r="J58" s="1"/>
      <c r="K58" s="1"/>
      <c r="L58" s="1"/>
    </row>
    <row r="59" spans="1:12" x14ac:dyDescent="0.3">
      <c r="A59" s="1" t="s">
        <v>40</v>
      </c>
      <c r="B59" s="1" t="s">
        <v>603</v>
      </c>
      <c r="C59" s="1">
        <v>254</v>
      </c>
      <c r="D59" s="1">
        <v>268</v>
      </c>
      <c r="E59" s="1">
        <v>293</v>
      </c>
      <c r="F59" s="1">
        <v>348</v>
      </c>
      <c r="G59" s="1">
        <v>356.1</v>
      </c>
      <c r="H59" s="1">
        <v>0</v>
      </c>
      <c r="I59" s="1"/>
      <c r="J59" s="1"/>
      <c r="K59" s="1"/>
      <c r="L59" s="1"/>
    </row>
    <row r="60" spans="1:12" x14ac:dyDescent="0.3">
      <c r="A60" s="1" t="s">
        <v>40</v>
      </c>
      <c r="B60" s="1" t="s">
        <v>604</v>
      </c>
      <c r="C60" s="1">
        <v>72</v>
      </c>
      <c r="D60" s="1">
        <v>74</v>
      </c>
      <c r="E60" s="1">
        <v>0</v>
      </c>
      <c r="F60" s="1"/>
      <c r="G60" s="1"/>
      <c r="H60" s="1"/>
      <c r="I60" s="1"/>
      <c r="J60" s="1"/>
      <c r="K60" s="1"/>
      <c r="L60" s="1"/>
    </row>
    <row r="61" spans="1:12" x14ac:dyDescent="0.3">
      <c r="A61" s="107" t="s">
        <v>605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1:12" x14ac:dyDescent="0.3">
      <c r="A62" s="1" t="s">
        <v>20</v>
      </c>
      <c r="B62" s="1" t="s">
        <v>21</v>
      </c>
      <c r="C62" s="1" t="s">
        <v>22</v>
      </c>
      <c r="D62" s="1" t="s">
        <v>23</v>
      </c>
      <c r="E62" s="1" t="s">
        <v>24</v>
      </c>
      <c r="F62" s="1" t="s">
        <v>25</v>
      </c>
      <c r="G62" s="1" t="s">
        <v>26</v>
      </c>
      <c r="H62" s="1" t="s">
        <v>27</v>
      </c>
      <c r="I62" s="1"/>
      <c r="J62" s="1"/>
      <c r="K62" s="1"/>
      <c r="L62" s="1"/>
    </row>
    <row r="63" spans="1:12" x14ac:dyDescent="0.3">
      <c r="A63" s="1" t="s">
        <v>2</v>
      </c>
      <c r="B63" s="1" t="s">
        <v>606</v>
      </c>
      <c r="C63" s="1">
        <v>1142</v>
      </c>
      <c r="D63" s="1">
        <v>986</v>
      </c>
      <c r="E63" s="1">
        <v>986</v>
      </c>
      <c r="F63" s="1">
        <v>986</v>
      </c>
      <c r="G63" s="1">
        <v>986</v>
      </c>
      <c r="H63" s="1">
        <v>986</v>
      </c>
      <c r="I63" s="1"/>
      <c r="J63" s="1"/>
      <c r="K63" s="1"/>
      <c r="L63" s="1"/>
    </row>
    <row r="64" spans="1:12" x14ac:dyDescent="0.3">
      <c r="A64" s="1" t="s">
        <v>2</v>
      </c>
      <c r="B64" s="1" t="s">
        <v>607</v>
      </c>
      <c r="C64" s="1">
        <v>570</v>
      </c>
      <c r="D64" s="1">
        <v>573.70000000000005</v>
      </c>
      <c r="E64" s="1">
        <v>692.4</v>
      </c>
      <c r="F64" s="1">
        <v>715.4</v>
      </c>
      <c r="G64" s="1">
        <v>768</v>
      </c>
      <c r="H64" s="1">
        <v>0</v>
      </c>
      <c r="I64" s="1"/>
      <c r="J64" s="1"/>
      <c r="K64" s="1"/>
      <c r="L64" s="1"/>
    </row>
    <row r="65" spans="1:12" x14ac:dyDescent="0.3">
      <c r="A65" s="1" t="s">
        <v>36</v>
      </c>
      <c r="B65" s="1" t="s">
        <v>608</v>
      </c>
      <c r="C65" s="1">
        <v>1375</v>
      </c>
      <c r="D65" s="1">
        <v>986</v>
      </c>
      <c r="E65" s="1">
        <v>986</v>
      </c>
      <c r="F65" s="1">
        <v>986</v>
      </c>
      <c r="G65" s="1">
        <v>986</v>
      </c>
      <c r="H65" s="1">
        <v>986</v>
      </c>
      <c r="I65" s="1"/>
      <c r="J65" s="1"/>
      <c r="K65" s="1"/>
      <c r="L65" s="1"/>
    </row>
    <row r="66" spans="1:12" x14ac:dyDescent="0.3">
      <c r="A66" s="1" t="s">
        <v>5</v>
      </c>
      <c r="B66" s="1" t="s">
        <v>609</v>
      </c>
      <c r="C66" s="1">
        <v>178</v>
      </c>
      <c r="D66" s="1">
        <v>240</v>
      </c>
      <c r="E66" s="1">
        <v>241.9</v>
      </c>
      <c r="F66" s="1">
        <v>0</v>
      </c>
      <c r="G66" s="1"/>
      <c r="H66" s="1"/>
      <c r="I66" s="1"/>
      <c r="J66" s="1"/>
      <c r="K66" s="1"/>
      <c r="L66" s="1"/>
    </row>
    <row r="67" spans="1:12" x14ac:dyDescent="0.3">
      <c r="A67" s="1" t="s">
        <v>3</v>
      </c>
      <c r="B67" s="1" t="s">
        <v>610</v>
      </c>
      <c r="C67" s="1">
        <v>323</v>
      </c>
      <c r="D67" s="1">
        <v>358.1</v>
      </c>
      <c r="E67" s="1">
        <v>365.2</v>
      </c>
      <c r="F67" s="1">
        <v>428.3</v>
      </c>
      <c r="G67" s="1">
        <v>0</v>
      </c>
      <c r="H67" s="1"/>
      <c r="I67" s="1"/>
      <c r="J67" s="1"/>
      <c r="K67" s="1"/>
      <c r="L67" s="1"/>
    </row>
    <row r="68" spans="1:12" x14ac:dyDescent="0.3">
      <c r="A68" s="1" t="s">
        <v>40</v>
      </c>
      <c r="B68" s="1" t="s">
        <v>611</v>
      </c>
      <c r="C68" s="1">
        <v>687</v>
      </c>
      <c r="D68" s="1">
        <v>796.8</v>
      </c>
      <c r="E68" s="1">
        <v>809.3</v>
      </c>
      <c r="F68" s="1">
        <v>867</v>
      </c>
      <c r="G68" s="1">
        <v>982.6</v>
      </c>
      <c r="H68" s="1">
        <v>1174.8</v>
      </c>
      <c r="I68" s="1"/>
      <c r="J68" s="1"/>
      <c r="K68" s="1"/>
      <c r="L68" s="1"/>
    </row>
    <row r="69" spans="1:12" x14ac:dyDescent="0.3">
      <c r="A69" s="1" t="s">
        <v>40</v>
      </c>
      <c r="B69" s="1" t="s">
        <v>612</v>
      </c>
      <c r="C69" s="1">
        <v>653</v>
      </c>
      <c r="D69" s="1">
        <v>726.8</v>
      </c>
      <c r="E69" s="1">
        <v>732.2</v>
      </c>
      <c r="F69" s="1">
        <v>769.8</v>
      </c>
      <c r="G69" s="1">
        <v>851.8</v>
      </c>
      <c r="H69" s="1">
        <v>1011.3</v>
      </c>
      <c r="I69" s="1"/>
      <c r="J69" s="1"/>
      <c r="K69" s="1"/>
      <c r="L69" s="1"/>
    </row>
  </sheetData>
  <mergeCells count="8">
    <mergeCell ref="A51:L51"/>
    <mergeCell ref="A61:L61"/>
    <mergeCell ref="A1:L1"/>
    <mergeCell ref="A9:L9"/>
    <mergeCell ref="A18:L18"/>
    <mergeCell ref="A28:L28"/>
    <mergeCell ref="A35:L35"/>
    <mergeCell ref="A44:L44"/>
  </mergeCells>
  <conditionalFormatting sqref="A3:A8">
    <cfRule type="containsText" dxfId="3077" priority="43" operator="containsText" text="Independent">
      <formula>NOT(ISERROR(SEARCH("Independent",A3)))</formula>
    </cfRule>
    <cfRule type="containsText" dxfId="3076" priority="44" operator="containsText" text="Lib Dem">
      <formula>NOT(ISERROR(SEARCH("Lib Dem",A3)))</formula>
    </cfRule>
    <cfRule type="containsText" dxfId="3075" priority="45" operator="containsText" text="Green">
      <formula>NOT(ISERROR(SEARCH("Green",A3)))</formula>
    </cfRule>
    <cfRule type="containsText" dxfId="3074" priority="46" operator="containsText" text="Conservative">
      <formula>NOT(ISERROR(SEARCH("Conservative",A3)))</formula>
    </cfRule>
    <cfRule type="containsText" dxfId="3073" priority="47" operator="containsText" text="Labour">
      <formula>NOT(ISERROR(SEARCH("Labour",A3)))</formula>
    </cfRule>
    <cfRule type="containsText" dxfId="3072" priority="48" operator="containsText" text="SNP">
      <formula>NOT(ISERROR(SEARCH("SNP",A3)))</formula>
    </cfRule>
  </conditionalFormatting>
  <conditionalFormatting sqref="A11:A17">
    <cfRule type="containsText" dxfId="3071" priority="37" operator="containsText" text="Independent">
      <formula>NOT(ISERROR(SEARCH("Independent",A11)))</formula>
    </cfRule>
    <cfRule type="containsText" dxfId="3070" priority="38" operator="containsText" text="Lib Dem">
      <formula>NOT(ISERROR(SEARCH("Lib Dem",A11)))</formula>
    </cfRule>
    <cfRule type="containsText" dxfId="3069" priority="39" operator="containsText" text="Green">
      <formula>NOT(ISERROR(SEARCH("Green",A11)))</formula>
    </cfRule>
    <cfRule type="containsText" dxfId="3068" priority="40" operator="containsText" text="Conservative">
      <formula>NOT(ISERROR(SEARCH("Conservative",A11)))</formula>
    </cfRule>
    <cfRule type="containsText" dxfId="3067" priority="41" operator="containsText" text="Labour">
      <formula>NOT(ISERROR(SEARCH("Labour",A11)))</formula>
    </cfRule>
    <cfRule type="containsText" dxfId="3066" priority="42" operator="containsText" text="SNP">
      <formula>NOT(ISERROR(SEARCH("SNP",A11)))</formula>
    </cfRule>
  </conditionalFormatting>
  <conditionalFormatting sqref="A20:A27">
    <cfRule type="containsText" dxfId="3065" priority="31" operator="containsText" text="Independent">
      <formula>NOT(ISERROR(SEARCH("Independent",A20)))</formula>
    </cfRule>
    <cfRule type="containsText" dxfId="3064" priority="32" operator="containsText" text="Lib Dem">
      <formula>NOT(ISERROR(SEARCH("Lib Dem",A20)))</formula>
    </cfRule>
    <cfRule type="containsText" dxfId="3063" priority="33" operator="containsText" text="Green">
      <formula>NOT(ISERROR(SEARCH("Green",A20)))</formula>
    </cfRule>
    <cfRule type="containsText" dxfId="3062" priority="34" operator="containsText" text="Conservative">
      <formula>NOT(ISERROR(SEARCH("Conservative",A20)))</formula>
    </cfRule>
    <cfRule type="containsText" dxfId="3061" priority="35" operator="containsText" text="Labour">
      <formula>NOT(ISERROR(SEARCH("Labour",A20)))</formula>
    </cfRule>
    <cfRule type="containsText" dxfId="3060" priority="36" operator="containsText" text="SNP">
      <formula>NOT(ISERROR(SEARCH("SNP",A20)))</formula>
    </cfRule>
  </conditionalFormatting>
  <conditionalFormatting sqref="A30:A34">
    <cfRule type="containsText" dxfId="3059" priority="25" operator="containsText" text="Independent">
      <formula>NOT(ISERROR(SEARCH("Independent",A30)))</formula>
    </cfRule>
    <cfRule type="containsText" dxfId="3058" priority="26" operator="containsText" text="Lib Dem">
      <formula>NOT(ISERROR(SEARCH("Lib Dem",A30)))</formula>
    </cfRule>
    <cfRule type="containsText" dxfId="3057" priority="27" operator="containsText" text="Green">
      <formula>NOT(ISERROR(SEARCH("Green",A30)))</formula>
    </cfRule>
    <cfRule type="containsText" dxfId="3056" priority="28" operator="containsText" text="Conservative">
      <formula>NOT(ISERROR(SEARCH("Conservative",A30)))</formula>
    </cfRule>
    <cfRule type="containsText" dxfId="3055" priority="29" operator="containsText" text="Labour">
      <formula>NOT(ISERROR(SEARCH("Labour",A30)))</formula>
    </cfRule>
    <cfRule type="containsText" dxfId="3054" priority="30" operator="containsText" text="SNP">
      <formula>NOT(ISERROR(SEARCH("SNP",A30)))</formula>
    </cfRule>
  </conditionalFormatting>
  <conditionalFormatting sqref="A37:A43">
    <cfRule type="containsText" dxfId="3053" priority="19" operator="containsText" text="Independent">
      <formula>NOT(ISERROR(SEARCH("Independent",A37)))</formula>
    </cfRule>
    <cfRule type="containsText" dxfId="3052" priority="20" operator="containsText" text="Lib Dem">
      <formula>NOT(ISERROR(SEARCH("Lib Dem",A37)))</formula>
    </cfRule>
    <cfRule type="containsText" dxfId="3051" priority="21" operator="containsText" text="Green">
      <formula>NOT(ISERROR(SEARCH("Green",A37)))</formula>
    </cfRule>
    <cfRule type="containsText" dxfId="3050" priority="22" operator="containsText" text="Conservative">
      <formula>NOT(ISERROR(SEARCH("Conservative",A37)))</formula>
    </cfRule>
    <cfRule type="containsText" dxfId="3049" priority="23" operator="containsText" text="Labour">
      <formula>NOT(ISERROR(SEARCH("Labour",A37)))</formula>
    </cfRule>
    <cfRule type="containsText" dxfId="3048" priority="24" operator="containsText" text="SNP">
      <formula>NOT(ISERROR(SEARCH("SNP",A37)))</formula>
    </cfRule>
  </conditionalFormatting>
  <conditionalFormatting sqref="A46:A50">
    <cfRule type="containsText" dxfId="3047" priority="13" operator="containsText" text="Independent">
      <formula>NOT(ISERROR(SEARCH("Independent",A46)))</formula>
    </cfRule>
    <cfRule type="containsText" dxfId="3046" priority="14" operator="containsText" text="Lib Dem">
      <formula>NOT(ISERROR(SEARCH("Lib Dem",A46)))</formula>
    </cfRule>
    <cfRule type="containsText" dxfId="3045" priority="15" operator="containsText" text="Green">
      <formula>NOT(ISERROR(SEARCH("Green",A46)))</formula>
    </cfRule>
    <cfRule type="containsText" dxfId="3044" priority="16" operator="containsText" text="Conservative">
      <formula>NOT(ISERROR(SEARCH("Conservative",A46)))</formula>
    </cfRule>
    <cfRule type="containsText" dxfId="3043" priority="17" operator="containsText" text="Labour">
      <formula>NOT(ISERROR(SEARCH("Labour",A46)))</formula>
    </cfRule>
    <cfRule type="containsText" dxfId="3042" priority="18" operator="containsText" text="SNP">
      <formula>NOT(ISERROR(SEARCH("SNP",A46)))</formula>
    </cfRule>
  </conditionalFormatting>
  <conditionalFormatting sqref="A53:A60">
    <cfRule type="containsText" dxfId="3041" priority="7" operator="containsText" text="Independent">
      <formula>NOT(ISERROR(SEARCH("Independent",A53)))</formula>
    </cfRule>
    <cfRule type="containsText" dxfId="3040" priority="8" operator="containsText" text="Lib Dem">
      <formula>NOT(ISERROR(SEARCH("Lib Dem",A53)))</formula>
    </cfRule>
    <cfRule type="containsText" dxfId="3039" priority="9" operator="containsText" text="Green">
      <formula>NOT(ISERROR(SEARCH("Green",A53)))</formula>
    </cfRule>
    <cfRule type="containsText" dxfId="3038" priority="10" operator="containsText" text="Conservative">
      <formula>NOT(ISERROR(SEARCH("Conservative",A53)))</formula>
    </cfRule>
    <cfRule type="containsText" dxfId="3037" priority="11" operator="containsText" text="Labour">
      <formula>NOT(ISERROR(SEARCH("Labour",A53)))</formula>
    </cfRule>
    <cfRule type="containsText" dxfId="3036" priority="12" operator="containsText" text="SNP">
      <formula>NOT(ISERROR(SEARCH("SNP",A53)))</formula>
    </cfRule>
  </conditionalFormatting>
  <conditionalFormatting sqref="A63:A69">
    <cfRule type="containsText" dxfId="3035" priority="1" operator="containsText" text="Independent">
      <formula>NOT(ISERROR(SEARCH("Independent",A63)))</formula>
    </cfRule>
    <cfRule type="containsText" dxfId="3034" priority="2" operator="containsText" text="Lib Dem">
      <formula>NOT(ISERROR(SEARCH("Lib Dem",A63)))</formula>
    </cfRule>
    <cfRule type="containsText" dxfId="3033" priority="3" operator="containsText" text="Green">
      <formula>NOT(ISERROR(SEARCH("Green",A63)))</formula>
    </cfRule>
    <cfRule type="containsText" dxfId="3032" priority="4" operator="containsText" text="Conservative">
      <formula>NOT(ISERROR(SEARCH("Conservative",A63)))</formula>
    </cfRule>
    <cfRule type="containsText" dxfId="3031" priority="5" operator="containsText" text="Labour">
      <formula>NOT(ISERROR(SEARCH("Labour",A63)))</formula>
    </cfRule>
    <cfRule type="containsText" dxfId="3030" priority="6" operator="containsText" text="SNP">
      <formula>NOT(ISERROR(SEARCH("SNP",A63)))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2F7B-1C97-4397-9D65-9CDB5703750D}">
  <dimension ref="A1:L98"/>
  <sheetViews>
    <sheetView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22.5546875" bestFit="1" customWidth="1"/>
  </cols>
  <sheetData>
    <row r="1" spans="1:12" x14ac:dyDescent="0.3">
      <c r="A1" s="107" t="s">
        <v>1134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</v>
      </c>
      <c r="B2" s="1" t="s">
        <v>1135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 t="s">
        <v>5</v>
      </c>
      <c r="B3" s="1" t="s">
        <v>1136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1" t="s">
        <v>36</v>
      </c>
      <c r="B4" s="1" t="s">
        <v>1137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107" t="s">
        <v>1133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3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/>
      <c r="I6" s="1"/>
      <c r="J6" s="1"/>
      <c r="K6" s="1"/>
      <c r="L6" s="1"/>
    </row>
    <row r="7" spans="1:12" x14ac:dyDescent="0.3">
      <c r="A7" s="1" t="s">
        <v>2</v>
      </c>
      <c r="B7" s="1" t="s">
        <v>1138</v>
      </c>
      <c r="C7" s="1">
        <v>821</v>
      </c>
      <c r="D7" s="1">
        <v>701</v>
      </c>
      <c r="E7" s="1">
        <v>701</v>
      </c>
      <c r="F7" s="1">
        <v>701</v>
      </c>
      <c r="G7" s="1">
        <v>701</v>
      </c>
      <c r="H7" s="1"/>
      <c r="I7" s="1"/>
      <c r="J7" s="1"/>
      <c r="K7" s="1"/>
      <c r="L7" s="1"/>
    </row>
    <row r="8" spans="1:12" x14ac:dyDescent="0.3">
      <c r="A8" s="1" t="s">
        <v>36</v>
      </c>
      <c r="B8" s="1" t="s">
        <v>1139</v>
      </c>
      <c r="C8" s="1">
        <v>648</v>
      </c>
      <c r="D8" s="1">
        <v>652.5</v>
      </c>
      <c r="E8" s="1">
        <v>679.1</v>
      </c>
      <c r="F8" s="1">
        <v>689.1</v>
      </c>
      <c r="G8" s="1">
        <v>707.7</v>
      </c>
      <c r="H8" s="1"/>
      <c r="I8" s="1"/>
      <c r="J8" s="1"/>
      <c r="K8" s="1"/>
      <c r="L8" s="1"/>
    </row>
    <row r="9" spans="1:12" x14ac:dyDescent="0.3">
      <c r="A9" s="1" t="s">
        <v>5</v>
      </c>
      <c r="B9" s="1" t="s">
        <v>1140</v>
      </c>
      <c r="C9" s="1">
        <v>626</v>
      </c>
      <c r="D9" s="1">
        <v>649.4</v>
      </c>
      <c r="E9" s="1">
        <v>694.7</v>
      </c>
      <c r="F9" s="1">
        <v>770.7</v>
      </c>
      <c r="G9" s="1">
        <v>701</v>
      </c>
      <c r="H9" s="1"/>
      <c r="I9" s="1"/>
      <c r="J9" s="1"/>
      <c r="K9" s="1"/>
      <c r="L9" s="1"/>
    </row>
    <row r="10" spans="1:12" x14ac:dyDescent="0.3">
      <c r="A10" s="1" t="s">
        <v>3</v>
      </c>
      <c r="B10" s="1" t="s">
        <v>1141</v>
      </c>
      <c r="C10" s="1">
        <v>160</v>
      </c>
      <c r="D10" s="1">
        <v>169.6</v>
      </c>
      <c r="E10" s="1">
        <v>0</v>
      </c>
      <c r="F10" s="1"/>
      <c r="G10" s="1"/>
      <c r="H10" s="1"/>
      <c r="I10" s="1"/>
      <c r="J10" s="1"/>
      <c r="K10" s="1"/>
      <c r="L10" s="1"/>
    </row>
    <row r="11" spans="1:12" x14ac:dyDescent="0.3">
      <c r="A11" s="1" t="s">
        <v>6</v>
      </c>
      <c r="B11" s="1" t="s">
        <v>1142</v>
      </c>
      <c r="C11" s="1">
        <v>134</v>
      </c>
      <c r="D11" s="1">
        <v>176.9</v>
      </c>
      <c r="E11" s="1">
        <v>196.3</v>
      </c>
      <c r="F11" s="1">
        <v>0</v>
      </c>
      <c r="G11" s="1"/>
      <c r="H11" s="1"/>
      <c r="I11" s="1"/>
      <c r="J11" s="1"/>
      <c r="K11" s="1"/>
      <c r="L11" s="1"/>
    </row>
    <row r="12" spans="1:12" x14ac:dyDescent="0.3">
      <c r="A12" s="1" t="s">
        <v>40</v>
      </c>
      <c r="B12" s="1" t="s">
        <v>1143</v>
      </c>
      <c r="C12" s="1">
        <v>411</v>
      </c>
      <c r="D12" s="1">
        <v>432</v>
      </c>
      <c r="E12" s="1">
        <v>473.1</v>
      </c>
      <c r="F12" s="1">
        <v>525.70000000000005</v>
      </c>
      <c r="G12" s="1">
        <v>0</v>
      </c>
      <c r="H12" s="1"/>
      <c r="I12" s="1"/>
      <c r="J12" s="1"/>
      <c r="K12" s="1"/>
      <c r="L12" s="1"/>
    </row>
    <row r="13" spans="1:12" x14ac:dyDescent="0.3">
      <c r="A13" s="107" t="s">
        <v>1144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x14ac:dyDescent="0.3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25</v>
      </c>
      <c r="G14" s="1" t="s">
        <v>26</v>
      </c>
      <c r="H14" s="1" t="s">
        <v>27</v>
      </c>
      <c r="I14" s="1" t="s">
        <v>28</v>
      </c>
      <c r="J14" s="1"/>
      <c r="K14" s="1"/>
      <c r="L14" s="1"/>
    </row>
    <row r="15" spans="1:12" x14ac:dyDescent="0.3">
      <c r="A15" s="1" t="s">
        <v>2</v>
      </c>
      <c r="B15" s="1" t="s">
        <v>379</v>
      </c>
      <c r="C15" s="1">
        <v>911</v>
      </c>
      <c r="D15" s="1">
        <v>827</v>
      </c>
      <c r="E15" s="1">
        <v>827</v>
      </c>
      <c r="F15" s="1">
        <v>827</v>
      </c>
      <c r="G15" s="1">
        <v>827</v>
      </c>
      <c r="H15" s="1">
        <v>827</v>
      </c>
      <c r="I15" s="1">
        <v>827</v>
      </c>
      <c r="J15" s="1"/>
      <c r="K15" s="1"/>
      <c r="L15" s="1"/>
    </row>
    <row r="16" spans="1:12" x14ac:dyDescent="0.3">
      <c r="A16" s="1" t="s">
        <v>36</v>
      </c>
      <c r="B16" s="1" t="s">
        <v>1145</v>
      </c>
      <c r="C16" s="1">
        <v>528</v>
      </c>
      <c r="D16" s="1">
        <v>534.4</v>
      </c>
      <c r="E16" s="1">
        <v>544.1</v>
      </c>
      <c r="F16" s="1">
        <v>560.5</v>
      </c>
      <c r="G16" s="1">
        <v>584.20000000000005</v>
      </c>
      <c r="H16" s="1">
        <v>620.20000000000005</v>
      </c>
      <c r="I16" s="1">
        <v>0</v>
      </c>
      <c r="J16" s="1"/>
      <c r="K16" s="1"/>
      <c r="L16" s="1"/>
    </row>
    <row r="17" spans="1:12" x14ac:dyDescent="0.3">
      <c r="A17" s="1" t="s">
        <v>40</v>
      </c>
      <c r="B17" s="1" t="s">
        <v>1146</v>
      </c>
      <c r="C17" s="1">
        <v>948</v>
      </c>
      <c r="D17" s="1">
        <v>827</v>
      </c>
      <c r="E17" s="1">
        <v>827</v>
      </c>
      <c r="F17" s="1">
        <v>827</v>
      </c>
      <c r="G17" s="1">
        <v>827</v>
      </c>
      <c r="H17" s="1">
        <v>827</v>
      </c>
      <c r="I17" s="1">
        <v>827</v>
      </c>
      <c r="J17" s="1"/>
      <c r="K17" s="1"/>
      <c r="L17" s="1"/>
    </row>
    <row r="18" spans="1:12" x14ac:dyDescent="0.3">
      <c r="A18" s="1" t="s">
        <v>3</v>
      </c>
      <c r="B18" s="1" t="s">
        <v>1147</v>
      </c>
      <c r="C18" s="1">
        <v>132</v>
      </c>
      <c r="D18" s="1">
        <v>140.69999999999999</v>
      </c>
      <c r="E18" s="1">
        <v>147.4</v>
      </c>
      <c r="F18" s="1">
        <v>0</v>
      </c>
      <c r="G18" s="1"/>
      <c r="H18" s="1"/>
      <c r="I18" s="1"/>
      <c r="J18" s="1"/>
      <c r="K18" s="1"/>
      <c r="L18" s="1"/>
    </row>
    <row r="19" spans="1:12" x14ac:dyDescent="0.3">
      <c r="A19" s="1" t="s">
        <v>6</v>
      </c>
      <c r="B19" s="1" t="s">
        <v>1148</v>
      </c>
      <c r="C19" s="1">
        <v>171</v>
      </c>
      <c r="D19" s="1">
        <v>186.6</v>
      </c>
      <c r="E19" s="1">
        <v>226.9</v>
      </c>
      <c r="F19" s="1">
        <v>265.39999999999998</v>
      </c>
      <c r="G19" s="1">
        <v>308.60000000000002</v>
      </c>
      <c r="H19" s="1">
        <v>0</v>
      </c>
      <c r="I19" s="1"/>
      <c r="J19" s="1"/>
      <c r="K19" s="1"/>
      <c r="L19" s="1"/>
    </row>
    <row r="20" spans="1:12" x14ac:dyDescent="0.3">
      <c r="A20" s="1" t="s">
        <v>40</v>
      </c>
      <c r="B20" s="1" t="s">
        <v>1149</v>
      </c>
      <c r="C20" s="1">
        <v>427</v>
      </c>
      <c r="D20" s="1">
        <v>467.1</v>
      </c>
      <c r="E20" s="1">
        <v>482.3</v>
      </c>
      <c r="F20" s="1">
        <v>511.1</v>
      </c>
      <c r="G20" s="1">
        <v>603.79999999999995</v>
      </c>
      <c r="H20" s="1">
        <v>703.9</v>
      </c>
      <c r="I20" s="1">
        <v>985.4</v>
      </c>
      <c r="J20" s="1"/>
      <c r="K20" s="1"/>
      <c r="L20" s="1"/>
    </row>
    <row r="21" spans="1:12" x14ac:dyDescent="0.3">
      <c r="A21" s="1" t="s">
        <v>40</v>
      </c>
      <c r="B21" s="1" t="s">
        <v>1150</v>
      </c>
      <c r="C21" s="1">
        <v>190</v>
      </c>
      <c r="D21" s="1">
        <v>209.7</v>
      </c>
      <c r="E21" s="1">
        <v>217.6</v>
      </c>
      <c r="F21" s="1">
        <v>243.5</v>
      </c>
      <c r="G21" s="1">
        <v>0</v>
      </c>
      <c r="H21" s="1"/>
      <c r="I21" s="1"/>
      <c r="J21" s="1"/>
      <c r="K21" s="1"/>
      <c r="L21" s="1"/>
    </row>
    <row r="22" spans="1:12" x14ac:dyDescent="0.3">
      <c r="A22" s="107" t="s">
        <v>1159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x14ac:dyDescent="0.3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26</v>
      </c>
      <c r="H23" s="1" t="s">
        <v>27</v>
      </c>
      <c r="I23" s="1" t="s">
        <v>28</v>
      </c>
      <c r="J23" s="1"/>
      <c r="K23" s="1"/>
      <c r="L23" s="1"/>
    </row>
    <row r="24" spans="1:12" x14ac:dyDescent="0.3">
      <c r="A24" s="1" t="s">
        <v>2</v>
      </c>
      <c r="B24" s="1" t="s">
        <v>1151</v>
      </c>
      <c r="C24" s="1">
        <v>613</v>
      </c>
      <c r="D24" s="1">
        <v>616.70000000000005</v>
      </c>
      <c r="E24" s="1">
        <v>619.79999999999995</v>
      </c>
      <c r="F24" s="1">
        <v>623</v>
      </c>
      <c r="G24" s="1">
        <v>637.4</v>
      </c>
      <c r="H24" s="1">
        <v>680</v>
      </c>
      <c r="I24" s="1">
        <v>1164.3</v>
      </c>
      <c r="J24" s="1"/>
      <c r="K24" s="1"/>
      <c r="L24" s="1"/>
    </row>
    <row r="25" spans="1:12" x14ac:dyDescent="0.3">
      <c r="A25" s="1" t="s">
        <v>2</v>
      </c>
      <c r="B25" s="1" t="s">
        <v>1152</v>
      </c>
      <c r="C25" s="1">
        <v>506</v>
      </c>
      <c r="D25" s="1">
        <v>511.5</v>
      </c>
      <c r="E25" s="1">
        <v>519.5</v>
      </c>
      <c r="F25" s="1">
        <v>520.9</v>
      </c>
      <c r="G25" s="1">
        <v>539.1</v>
      </c>
      <c r="H25" s="1">
        <v>572.70000000000005</v>
      </c>
      <c r="I25" s="1">
        <v>0</v>
      </c>
      <c r="J25" s="1"/>
      <c r="K25" s="1"/>
      <c r="L25" s="1"/>
    </row>
    <row r="26" spans="1:12" x14ac:dyDescent="0.3">
      <c r="A26" s="1" t="s">
        <v>36</v>
      </c>
      <c r="B26" s="1" t="s">
        <v>1153</v>
      </c>
      <c r="C26" s="1">
        <v>629</v>
      </c>
      <c r="D26" s="1">
        <v>636.29999999999995</v>
      </c>
      <c r="E26" s="1">
        <v>667.9</v>
      </c>
      <c r="F26" s="1">
        <v>671</v>
      </c>
      <c r="G26" s="1">
        <v>712.5</v>
      </c>
      <c r="H26" s="1">
        <v>759</v>
      </c>
      <c r="I26" s="1">
        <v>770</v>
      </c>
      <c r="J26" s="1"/>
      <c r="K26" s="1"/>
      <c r="L26" s="1"/>
    </row>
    <row r="27" spans="1:12" x14ac:dyDescent="0.3">
      <c r="A27" s="1" t="s">
        <v>5</v>
      </c>
      <c r="B27" s="1" t="s">
        <v>1154</v>
      </c>
      <c r="C27" s="1">
        <v>154</v>
      </c>
      <c r="D27" s="1">
        <v>156.4</v>
      </c>
      <c r="E27" s="1">
        <v>0</v>
      </c>
      <c r="F27" s="1"/>
      <c r="G27" s="1"/>
      <c r="H27" s="1"/>
      <c r="I27" s="1"/>
      <c r="J27" s="1"/>
      <c r="K27" s="1"/>
      <c r="L27" s="1"/>
    </row>
    <row r="28" spans="1:12" x14ac:dyDescent="0.3">
      <c r="A28" s="1" t="s">
        <v>3</v>
      </c>
      <c r="B28" s="1" t="s">
        <v>1155</v>
      </c>
      <c r="C28" s="1">
        <v>226</v>
      </c>
      <c r="D28" s="1">
        <v>229</v>
      </c>
      <c r="E28" s="1">
        <v>257.5</v>
      </c>
      <c r="F28" s="1">
        <v>259.8</v>
      </c>
      <c r="G28" s="1">
        <v>276.8</v>
      </c>
      <c r="H28" s="1">
        <v>0</v>
      </c>
      <c r="I28" s="1"/>
      <c r="J28" s="1"/>
      <c r="K28" s="1"/>
      <c r="L28" s="1"/>
    </row>
    <row r="29" spans="1:12" x14ac:dyDescent="0.3">
      <c r="A29" s="1" t="s">
        <v>40</v>
      </c>
      <c r="B29" s="1" t="s">
        <v>1156</v>
      </c>
      <c r="C29" s="1">
        <v>808</v>
      </c>
      <c r="D29" s="1">
        <v>766</v>
      </c>
      <c r="E29" s="1">
        <v>766</v>
      </c>
      <c r="F29" s="1">
        <v>766</v>
      </c>
      <c r="G29" s="1">
        <v>766</v>
      </c>
      <c r="H29" s="1">
        <v>766</v>
      </c>
      <c r="I29" s="1">
        <v>766</v>
      </c>
      <c r="J29" s="1"/>
      <c r="K29" s="1"/>
      <c r="L29" s="1"/>
    </row>
    <row r="30" spans="1:12" x14ac:dyDescent="0.3">
      <c r="A30" s="1" t="s">
        <v>40</v>
      </c>
      <c r="B30" s="1" t="s">
        <v>1157</v>
      </c>
      <c r="C30" s="1">
        <v>734</v>
      </c>
      <c r="D30" s="1">
        <v>744.1</v>
      </c>
      <c r="E30" s="1">
        <v>789.8</v>
      </c>
      <c r="F30" s="1">
        <v>766</v>
      </c>
      <c r="G30" s="1">
        <v>766</v>
      </c>
      <c r="H30" s="1">
        <v>766</v>
      </c>
      <c r="I30" s="1">
        <v>766</v>
      </c>
      <c r="J30" s="1"/>
      <c r="K30" s="1"/>
      <c r="L30" s="1"/>
    </row>
    <row r="31" spans="1:12" x14ac:dyDescent="0.3">
      <c r="A31" s="1" t="s">
        <v>40</v>
      </c>
      <c r="B31" s="1" t="s">
        <v>1158</v>
      </c>
      <c r="C31" s="1">
        <v>155</v>
      </c>
      <c r="D31" s="1">
        <v>158.19999999999999</v>
      </c>
      <c r="E31" s="1">
        <v>169.5</v>
      </c>
      <c r="F31" s="1">
        <v>179.3</v>
      </c>
      <c r="G31" s="1">
        <v>0</v>
      </c>
      <c r="H31" s="1"/>
      <c r="I31" s="1"/>
      <c r="J31" s="1"/>
      <c r="K31" s="1"/>
      <c r="L31" s="1"/>
    </row>
    <row r="32" spans="1:12" x14ac:dyDescent="0.3">
      <c r="A32" s="107" t="s">
        <v>1160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x14ac:dyDescent="0.3">
      <c r="A33" s="1" t="s">
        <v>20</v>
      </c>
      <c r="B33" s="1" t="s">
        <v>21</v>
      </c>
      <c r="C33" s="1" t="s">
        <v>22</v>
      </c>
      <c r="D33" s="1" t="s">
        <v>23</v>
      </c>
      <c r="E33" s="1" t="s">
        <v>24</v>
      </c>
      <c r="F33" s="1" t="s">
        <v>25</v>
      </c>
      <c r="G33" s="1" t="s">
        <v>26</v>
      </c>
      <c r="H33" s="1" t="s">
        <v>27</v>
      </c>
      <c r="I33" s="1" t="s">
        <v>28</v>
      </c>
      <c r="J33" s="1" t="s">
        <v>29</v>
      </c>
      <c r="K33" s="1"/>
      <c r="L33" s="1"/>
    </row>
    <row r="34" spans="1:12" x14ac:dyDescent="0.3">
      <c r="A34" s="1" t="s">
        <v>2</v>
      </c>
      <c r="B34" s="1" t="s">
        <v>1161</v>
      </c>
      <c r="C34" s="1">
        <v>690</v>
      </c>
      <c r="D34" s="1">
        <v>694.6</v>
      </c>
      <c r="E34" s="1">
        <v>698.6</v>
      </c>
      <c r="F34" s="1">
        <v>704.8</v>
      </c>
      <c r="G34" s="1">
        <v>717.1</v>
      </c>
      <c r="H34" s="1">
        <v>754.8</v>
      </c>
      <c r="I34" s="1">
        <v>829.2</v>
      </c>
      <c r="J34" s="1">
        <v>1356.5</v>
      </c>
      <c r="K34" s="1"/>
      <c r="L34" s="1"/>
    </row>
    <row r="35" spans="1:12" x14ac:dyDescent="0.3">
      <c r="A35" s="1" t="s">
        <v>2</v>
      </c>
      <c r="B35" s="1" t="s">
        <v>1162</v>
      </c>
      <c r="C35" s="1">
        <v>538</v>
      </c>
      <c r="D35" s="1">
        <v>543.1</v>
      </c>
      <c r="E35" s="1">
        <v>546.1</v>
      </c>
      <c r="F35" s="1">
        <v>548.20000000000005</v>
      </c>
      <c r="G35" s="1">
        <v>562.20000000000005</v>
      </c>
      <c r="H35" s="1">
        <v>581.5</v>
      </c>
      <c r="I35" s="1">
        <v>647.20000000000005</v>
      </c>
      <c r="J35" s="1">
        <v>0</v>
      </c>
      <c r="K35" s="1"/>
      <c r="L35" s="1"/>
    </row>
    <row r="36" spans="1:12" x14ac:dyDescent="0.3">
      <c r="A36" s="1" t="s">
        <v>36</v>
      </c>
      <c r="B36" s="1" t="s">
        <v>1163</v>
      </c>
      <c r="C36" s="1">
        <v>710</v>
      </c>
      <c r="D36" s="1">
        <v>721.8</v>
      </c>
      <c r="E36" s="1">
        <v>727.9</v>
      </c>
      <c r="F36" s="1">
        <v>746.5</v>
      </c>
      <c r="G36" s="1">
        <v>769.4</v>
      </c>
      <c r="H36" s="1">
        <v>789.6</v>
      </c>
      <c r="I36" s="1">
        <v>814.1</v>
      </c>
      <c r="J36" s="1">
        <v>828.4</v>
      </c>
      <c r="K36" s="1"/>
      <c r="L36" s="1"/>
    </row>
    <row r="37" spans="1:12" x14ac:dyDescent="0.3">
      <c r="A37" s="1" t="s">
        <v>6</v>
      </c>
      <c r="B37" s="1" t="s">
        <v>1164</v>
      </c>
      <c r="C37" s="1">
        <v>304</v>
      </c>
      <c r="D37" s="1">
        <v>307.5</v>
      </c>
      <c r="E37" s="1">
        <v>308.5</v>
      </c>
      <c r="F37" s="1">
        <v>320.60000000000002</v>
      </c>
      <c r="G37" s="1">
        <v>328</v>
      </c>
      <c r="H37" s="1">
        <v>342.4</v>
      </c>
      <c r="I37" s="1">
        <v>0</v>
      </c>
      <c r="J37" s="1"/>
      <c r="K37" s="1"/>
      <c r="L37" s="1"/>
    </row>
    <row r="38" spans="1:12" x14ac:dyDescent="0.3">
      <c r="A38" s="1" t="s">
        <v>40</v>
      </c>
      <c r="B38" s="1" t="s">
        <v>1165</v>
      </c>
      <c r="C38" s="1">
        <v>913</v>
      </c>
      <c r="D38" s="1">
        <v>830</v>
      </c>
      <c r="E38" s="1">
        <v>830</v>
      </c>
      <c r="F38" s="1">
        <v>830</v>
      </c>
      <c r="G38" s="1">
        <v>830</v>
      </c>
      <c r="H38" s="1">
        <v>830</v>
      </c>
      <c r="I38" s="1">
        <v>830</v>
      </c>
      <c r="J38" s="1">
        <v>830</v>
      </c>
      <c r="K38" s="1"/>
      <c r="L38" s="1"/>
    </row>
    <row r="39" spans="1:12" x14ac:dyDescent="0.3">
      <c r="A39" s="1" t="s">
        <v>40</v>
      </c>
      <c r="B39" s="1" t="s">
        <v>1166</v>
      </c>
      <c r="C39" s="1">
        <v>485</v>
      </c>
      <c r="D39" s="1">
        <v>515.79999999999995</v>
      </c>
      <c r="E39" s="1">
        <v>519.29999999999995</v>
      </c>
      <c r="F39" s="1">
        <v>563.29999999999995</v>
      </c>
      <c r="G39" s="1">
        <v>600.5</v>
      </c>
      <c r="H39" s="1">
        <v>677</v>
      </c>
      <c r="I39" s="1">
        <v>764.2</v>
      </c>
      <c r="J39" s="1">
        <v>797</v>
      </c>
      <c r="K39" s="1"/>
      <c r="L39" s="1"/>
    </row>
    <row r="40" spans="1:12" x14ac:dyDescent="0.3">
      <c r="A40" s="1" t="s">
        <v>40</v>
      </c>
      <c r="B40" s="1" t="s">
        <v>306</v>
      </c>
      <c r="C40" s="1">
        <v>182</v>
      </c>
      <c r="D40" s="1">
        <v>189.5</v>
      </c>
      <c r="E40" s="1">
        <v>210.3</v>
      </c>
      <c r="F40" s="1">
        <v>222.4</v>
      </c>
      <c r="G40" s="1">
        <v>262.5</v>
      </c>
      <c r="H40" s="1">
        <v>0</v>
      </c>
      <c r="I40" s="1"/>
      <c r="J40" s="1"/>
      <c r="K40" s="1"/>
      <c r="L40" s="1"/>
    </row>
    <row r="41" spans="1:12" x14ac:dyDescent="0.3">
      <c r="A41" s="1" t="s">
        <v>40</v>
      </c>
      <c r="B41" s="1" t="s">
        <v>1167</v>
      </c>
      <c r="C41" s="1">
        <v>154</v>
      </c>
      <c r="D41" s="1">
        <v>159.19999999999999</v>
      </c>
      <c r="E41" s="1">
        <v>166.7</v>
      </c>
      <c r="F41" s="1">
        <v>177</v>
      </c>
      <c r="G41" s="1">
        <v>0</v>
      </c>
      <c r="H41" s="1"/>
      <c r="I41" s="1"/>
      <c r="J41" s="1"/>
      <c r="K41" s="1"/>
      <c r="L41" s="1"/>
    </row>
    <row r="42" spans="1:12" x14ac:dyDescent="0.3">
      <c r="A42" s="1" t="s">
        <v>40</v>
      </c>
      <c r="B42" s="1" t="s">
        <v>1168</v>
      </c>
      <c r="C42" s="1">
        <v>111</v>
      </c>
      <c r="D42" s="1">
        <v>115</v>
      </c>
      <c r="E42" s="1">
        <v>118.1</v>
      </c>
      <c r="F42" s="1">
        <v>0</v>
      </c>
      <c r="G42" s="1"/>
      <c r="H42" s="1"/>
      <c r="I42" s="1"/>
      <c r="J42" s="1"/>
      <c r="K42" s="1"/>
      <c r="L42" s="1"/>
    </row>
    <row r="43" spans="1:12" x14ac:dyDescent="0.3">
      <c r="A43" s="1" t="s">
        <v>40</v>
      </c>
      <c r="B43" s="1" t="s">
        <v>1169</v>
      </c>
      <c r="C43" s="1">
        <v>62</v>
      </c>
      <c r="D43" s="1">
        <v>64.3</v>
      </c>
      <c r="E43" s="1">
        <v>0</v>
      </c>
      <c r="F43" s="1"/>
      <c r="G43" s="1"/>
      <c r="H43" s="1"/>
      <c r="I43" s="1"/>
      <c r="J43" s="1"/>
      <c r="K43" s="1"/>
      <c r="L43" s="1"/>
    </row>
    <row r="44" spans="1:12" x14ac:dyDescent="0.3">
      <c r="A44" s="107" t="s">
        <v>1170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x14ac:dyDescent="0.3">
      <c r="A45" s="1" t="s">
        <v>20</v>
      </c>
      <c r="B45" s="1" t="s">
        <v>21</v>
      </c>
      <c r="C45" s="1" t="s">
        <v>22</v>
      </c>
      <c r="D45" s="1" t="s">
        <v>23</v>
      </c>
      <c r="E45" s="1" t="s">
        <v>24</v>
      </c>
      <c r="F45" s="1" t="s">
        <v>25</v>
      </c>
      <c r="G45" s="1"/>
      <c r="H45" s="1"/>
      <c r="I45" s="1"/>
      <c r="J45" s="1"/>
      <c r="K45" s="1"/>
      <c r="L45" s="1"/>
    </row>
    <row r="46" spans="1:12" x14ac:dyDescent="0.3">
      <c r="A46" s="1" t="s">
        <v>2</v>
      </c>
      <c r="B46" s="1" t="s">
        <v>1171</v>
      </c>
      <c r="C46" s="1">
        <v>918</v>
      </c>
      <c r="D46" s="1">
        <v>872</v>
      </c>
      <c r="E46" s="1">
        <v>872</v>
      </c>
      <c r="F46" s="1">
        <v>872</v>
      </c>
      <c r="G46" s="1"/>
      <c r="H46" s="1"/>
      <c r="I46" s="1"/>
      <c r="J46" s="1"/>
      <c r="K46" s="1"/>
      <c r="L46" s="1"/>
    </row>
    <row r="47" spans="1:12" x14ac:dyDescent="0.3">
      <c r="A47" s="1" t="s">
        <v>2</v>
      </c>
      <c r="B47" s="1" t="s">
        <v>1172</v>
      </c>
      <c r="C47" s="1">
        <v>287</v>
      </c>
      <c r="D47" s="1">
        <v>323</v>
      </c>
      <c r="E47" s="1">
        <v>323.39999999999998</v>
      </c>
      <c r="F47" s="1">
        <v>344.8</v>
      </c>
      <c r="G47" s="1"/>
      <c r="H47" s="1"/>
      <c r="I47" s="1"/>
      <c r="J47" s="1"/>
      <c r="K47" s="1"/>
      <c r="L47" s="1"/>
    </row>
    <row r="48" spans="1:12" x14ac:dyDescent="0.3">
      <c r="A48" s="1" t="s">
        <v>36</v>
      </c>
      <c r="B48" s="1" t="s">
        <v>1173</v>
      </c>
      <c r="C48" s="1">
        <v>912</v>
      </c>
      <c r="D48" s="1">
        <v>872</v>
      </c>
      <c r="E48" s="1">
        <v>872</v>
      </c>
      <c r="F48" s="1">
        <v>872</v>
      </c>
      <c r="G48" s="1"/>
      <c r="H48" s="1"/>
      <c r="I48" s="1"/>
      <c r="J48" s="1"/>
      <c r="K48" s="1"/>
      <c r="L48" s="1"/>
    </row>
    <row r="49" spans="1:12" x14ac:dyDescent="0.3">
      <c r="A49" s="1" t="s">
        <v>5</v>
      </c>
      <c r="B49" s="1" t="s">
        <v>1174</v>
      </c>
      <c r="C49" s="1">
        <v>791</v>
      </c>
      <c r="D49" s="1">
        <v>794.5</v>
      </c>
      <c r="E49" s="1">
        <v>810.7</v>
      </c>
      <c r="F49" s="1">
        <v>899.1</v>
      </c>
      <c r="G49" s="1"/>
      <c r="H49" s="1"/>
      <c r="I49" s="1"/>
      <c r="J49" s="1"/>
      <c r="K49" s="1"/>
      <c r="L49" s="1"/>
    </row>
    <row r="50" spans="1:12" x14ac:dyDescent="0.3">
      <c r="A50" s="1" t="s">
        <v>3</v>
      </c>
      <c r="B50" s="1" t="s">
        <v>1175</v>
      </c>
      <c r="C50" s="1">
        <v>187</v>
      </c>
      <c r="D50" s="1">
        <v>188.2</v>
      </c>
      <c r="E50" s="1">
        <v>191.3</v>
      </c>
      <c r="F50" s="1">
        <v>0</v>
      </c>
      <c r="G50" s="1"/>
      <c r="H50" s="1"/>
      <c r="I50" s="1"/>
      <c r="J50" s="1"/>
      <c r="K50" s="1"/>
      <c r="L50" s="1"/>
    </row>
    <row r="51" spans="1:12" x14ac:dyDescent="0.3">
      <c r="A51" s="1" t="s">
        <v>40</v>
      </c>
      <c r="B51" s="1" t="s">
        <v>1176</v>
      </c>
      <c r="C51" s="1">
        <v>389</v>
      </c>
      <c r="D51" s="1">
        <v>391.6</v>
      </c>
      <c r="E51" s="1">
        <v>400.7</v>
      </c>
      <c r="F51" s="1">
        <v>428.5</v>
      </c>
      <c r="G51" s="1"/>
      <c r="H51" s="1"/>
      <c r="I51" s="1"/>
      <c r="J51" s="1"/>
      <c r="K51" s="1"/>
      <c r="L51" s="1"/>
    </row>
    <row r="52" spans="1:12" x14ac:dyDescent="0.3">
      <c r="A52" s="107" t="s">
        <v>1187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x14ac:dyDescent="0.3">
      <c r="A53" s="1" t="s">
        <v>20</v>
      </c>
      <c r="B53" s="1" t="s">
        <v>21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26</v>
      </c>
      <c r="H53" s="1" t="s">
        <v>27</v>
      </c>
      <c r="I53" s="1" t="s">
        <v>28</v>
      </c>
      <c r="J53" s="1" t="s">
        <v>29</v>
      </c>
      <c r="K53" s="1"/>
      <c r="L53" s="1"/>
    </row>
    <row r="54" spans="1:12" x14ac:dyDescent="0.3">
      <c r="A54" s="1" t="s">
        <v>2</v>
      </c>
      <c r="B54" s="1" t="s">
        <v>1177</v>
      </c>
      <c r="C54" s="1">
        <v>575</v>
      </c>
      <c r="D54" s="1">
        <v>580</v>
      </c>
      <c r="E54" s="1">
        <v>593</v>
      </c>
      <c r="F54" s="1">
        <v>600</v>
      </c>
      <c r="G54" s="1">
        <v>616</v>
      </c>
      <c r="H54" s="1">
        <v>638</v>
      </c>
      <c r="I54" s="1">
        <v>670</v>
      </c>
      <c r="J54" s="1">
        <v>1064</v>
      </c>
      <c r="K54" s="1"/>
      <c r="L54" s="1"/>
    </row>
    <row r="55" spans="1:12" x14ac:dyDescent="0.3">
      <c r="A55" s="1" t="s">
        <v>2</v>
      </c>
      <c r="B55" s="1" t="s">
        <v>1178</v>
      </c>
      <c r="C55" s="1">
        <v>411</v>
      </c>
      <c r="D55" s="1">
        <v>421</v>
      </c>
      <c r="E55" s="1">
        <v>423</v>
      </c>
      <c r="F55" s="1">
        <v>437</v>
      </c>
      <c r="G55" s="1">
        <v>455</v>
      </c>
      <c r="H55" s="1">
        <v>467</v>
      </c>
      <c r="I55" s="1">
        <v>487</v>
      </c>
      <c r="J55" s="1">
        <v>0</v>
      </c>
      <c r="K55" s="1"/>
      <c r="L55" s="1"/>
    </row>
    <row r="56" spans="1:12" x14ac:dyDescent="0.3">
      <c r="A56" s="1" t="s">
        <v>36</v>
      </c>
      <c r="B56" s="1" t="s">
        <v>1179</v>
      </c>
      <c r="C56" s="1">
        <v>534</v>
      </c>
      <c r="D56" s="1">
        <v>539</v>
      </c>
      <c r="E56" s="1">
        <v>557</v>
      </c>
      <c r="F56" s="1">
        <v>584</v>
      </c>
      <c r="G56" s="1">
        <v>602</v>
      </c>
      <c r="H56" s="1">
        <v>643</v>
      </c>
      <c r="I56" s="1">
        <v>732</v>
      </c>
      <c r="J56" s="1">
        <v>732</v>
      </c>
      <c r="K56" s="1"/>
      <c r="L56" s="1"/>
    </row>
    <row r="57" spans="1:12" x14ac:dyDescent="0.3">
      <c r="A57" s="1" t="s">
        <v>5</v>
      </c>
      <c r="B57" s="1" t="s">
        <v>1180</v>
      </c>
      <c r="C57" s="1">
        <v>264</v>
      </c>
      <c r="D57" s="1">
        <v>275</v>
      </c>
      <c r="E57" s="1">
        <v>286</v>
      </c>
      <c r="F57" s="1">
        <v>306</v>
      </c>
      <c r="G57" s="1">
        <v>372</v>
      </c>
      <c r="H57" s="1">
        <v>406</v>
      </c>
      <c r="I57" s="1">
        <v>0</v>
      </c>
      <c r="J57" s="1"/>
      <c r="K57" s="1"/>
      <c r="L57" s="1"/>
    </row>
    <row r="58" spans="1:12" x14ac:dyDescent="0.3">
      <c r="A58" s="1" t="s">
        <v>3</v>
      </c>
      <c r="B58" s="1" t="s">
        <v>1181</v>
      </c>
      <c r="C58" s="1">
        <v>195</v>
      </c>
      <c r="D58" s="1">
        <v>203</v>
      </c>
      <c r="E58" s="1">
        <v>216</v>
      </c>
      <c r="F58" s="1">
        <v>227</v>
      </c>
      <c r="G58" s="1">
        <v>0</v>
      </c>
      <c r="H58" s="1"/>
      <c r="I58" s="1"/>
      <c r="J58" s="1"/>
      <c r="K58" s="1"/>
      <c r="L58" s="1"/>
    </row>
    <row r="59" spans="1:12" x14ac:dyDescent="0.3">
      <c r="A59" s="1" t="s">
        <v>40</v>
      </c>
      <c r="B59" s="1" t="s">
        <v>1182</v>
      </c>
      <c r="C59" s="1">
        <v>313</v>
      </c>
      <c r="D59" s="1">
        <v>339</v>
      </c>
      <c r="E59" s="1">
        <v>353</v>
      </c>
      <c r="F59" s="1">
        <v>391</v>
      </c>
      <c r="G59" s="1">
        <v>412</v>
      </c>
      <c r="H59" s="1">
        <v>542</v>
      </c>
      <c r="I59" s="1">
        <v>658</v>
      </c>
      <c r="J59" s="1">
        <v>687</v>
      </c>
      <c r="K59" s="1"/>
      <c r="L59" s="1"/>
    </row>
    <row r="60" spans="1:12" x14ac:dyDescent="0.3">
      <c r="A60" s="1" t="s">
        <v>40</v>
      </c>
      <c r="B60" s="1" t="s">
        <v>1183</v>
      </c>
      <c r="C60" s="1">
        <v>216</v>
      </c>
      <c r="D60" s="1">
        <v>237</v>
      </c>
      <c r="E60" s="1">
        <v>256</v>
      </c>
      <c r="F60" s="1">
        <v>305</v>
      </c>
      <c r="G60" s="1">
        <v>330</v>
      </c>
      <c r="H60" s="1">
        <v>0</v>
      </c>
      <c r="I60" s="1"/>
      <c r="J60" s="1"/>
      <c r="K60" s="1"/>
      <c r="L60" s="1"/>
    </row>
    <row r="61" spans="1:12" x14ac:dyDescent="0.3">
      <c r="A61" s="1" t="s">
        <v>40</v>
      </c>
      <c r="B61" s="1" t="s">
        <v>1184</v>
      </c>
      <c r="C61" s="1">
        <v>154</v>
      </c>
      <c r="D61" s="1">
        <v>164</v>
      </c>
      <c r="E61" s="1">
        <v>195</v>
      </c>
      <c r="F61" s="1">
        <v>0</v>
      </c>
      <c r="G61" s="1"/>
      <c r="H61" s="1"/>
      <c r="I61" s="1"/>
      <c r="J61" s="1"/>
      <c r="K61" s="1"/>
      <c r="L61" s="1"/>
    </row>
    <row r="62" spans="1:12" x14ac:dyDescent="0.3">
      <c r="A62" s="1" t="s">
        <v>40</v>
      </c>
      <c r="B62" s="1" t="s">
        <v>1185</v>
      </c>
      <c r="C62" s="1">
        <v>142</v>
      </c>
      <c r="D62" s="1">
        <v>150</v>
      </c>
      <c r="E62" s="1">
        <v>0</v>
      </c>
      <c r="F62" s="1"/>
      <c r="G62" s="1"/>
      <c r="H62" s="1"/>
      <c r="I62" s="1"/>
      <c r="J62" s="1"/>
      <c r="K62" s="1"/>
      <c r="L62" s="1"/>
    </row>
    <row r="63" spans="1:12" x14ac:dyDescent="0.3">
      <c r="A63" s="1" t="s">
        <v>40</v>
      </c>
      <c r="B63" s="1" t="s">
        <v>1186</v>
      </c>
      <c r="C63" s="1">
        <v>121</v>
      </c>
      <c r="D63" s="1">
        <v>0</v>
      </c>
      <c r="E63" s="1"/>
      <c r="F63" s="1"/>
      <c r="G63" s="1"/>
      <c r="H63" s="1"/>
      <c r="I63" s="1"/>
      <c r="J63" s="1"/>
      <c r="K63" s="1"/>
      <c r="L63" s="1"/>
    </row>
    <row r="64" spans="1:12" x14ac:dyDescent="0.3">
      <c r="A64" s="107" t="s">
        <v>1188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2" x14ac:dyDescent="0.3">
      <c r="A65" s="1" t="s">
        <v>20</v>
      </c>
      <c r="B65" s="1" t="s">
        <v>21</v>
      </c>
      <c r="C65" s="1" t="s">
        <v>22</v>
      </c>
      <c r="D65" s="1" t="s">
        <v>23</v>
      </c>
      <c r="E65" s="1" t="s">
        <v>24</v>
      </c>
      <c r="F65" s="1" t="s">
        <v>25</v>
      </c>
      <c r="G65" s="1" t="s">
        <v>26</v>
      </c>
      <c r="H65" s="1" t="s">
        <v>27</v>
      </c>
      <c r="I65" s="1" t="s">
        <v>28</v>
      </c>
      <c r="J65" s="1"/>
      <c r="K65" s="1"/>
      <c r="L65" s="1"/>
    </row>
    <row r="66" spans="1:12" x14ac:dyDescent="0.3">
      <c r="A66" s="1" t="s">
        <v>2</v>
      </c>
      <c r="B66" s="1" t="s">
        <v>1189</v>
      </c>
      <c r="C66" s="1">
        <v>433</v>
      </c>
      <c r="D66" s="1">
        <v>437</v>
      </c>
      <c r="E66" s="1">
        <v>461</v>
      </c>
      <c r="F66" s="1">
        <v>709</v>
      </c>
      <c r="G66" s="1">
        <v>620</v>
      </c>
      <c r="H66" s="1">
        <v>620</v>
      </c>
      <c r="I66" s="1">
        <v>620</v>
      </c>
      <c r="J66" s="1"/>
      <c r="K66" s="1"/>
      <c r="L66" s="1"/>
    </row>
    <row r="67" spans="1:12" x14ac:dyDescent="0.3">
      <c r="A67" s="1" t="s">
        <v>2</v>
      </c>
      <c r="B67" s="1" t="s">
        <v>1190</v>
      </c>
      <c r="C67" s="1">
        <v>395</v>
      </c>
      <c r="D67" s="1">
        <v>402</v>
      </c>
      <c r="E67" s="1">
        <v>433</v>
      </c>
      <c r="F67" s="1">
        <v>0</v>
      </c>
      <c r="G67" s="1"/>
      <c r="H67" s="1"/>
      <c r="I67" s="1"/>
      <c r="J67" s="1"/>
      <c r="K67" s="1"/>
      <c r="L67" s="1"/>
    </row>
    <row r="68" spans="1:12" x14ac:dyDescent="0.3">
      <c r="A68" s="1" t="s">
        <v>36</v>
      </c>
      <c r="B68" s="1" t="s">
        <v>1191</v>
      </c>
      <c r="C68" s="1">
        <v>427</v>
      </c>
      <c r="D68" s="1">
        <v>437</v>
      </c>
      <c r="E68" s="1">
        <v>482</v>
      </c>
      <c r="F68" s="1">
        <v>492</v>
      </c>
      <c r="G68" s="1">
        <v>496.8</v>
      </c>
      <c r="H68" s="1">
        <v>504</v>
      </c>
      <c r="I68" s="1">
        <v>0</v>
      </c>
      <c r="J68" s="1"/>
      <c r="K68" s="1"/>
      <c r="L68" s="1"/>
    </row>
    <row r="69" spans="1:12" x14ac:dyDescent="0.3">
      <c r="A69" s="1" t="s">
        <v>40</v>
      </c>
      <c r="B69" s="1" t="s">
        <v>1192</v>
      </c>
      <c r="C69" s="1">
        <v>472</v>
      </c>
      <c r="D69" s="1">
        <v>494</v>
      </c>
      <c r="E69" s="1">
        <v>588</v>
      </c>
      <c r="F69" s="1">
        <v>657</v>
      </c>
      <c r="G69" s="1">
        <v>620</v>
      </c>
      <c r="H69" s="1">
        <v>620</v>
      </c>
      <c r="I69" s="1">
        <v>620</v>
      </c>
      <c r="J69" s="1"/>
      <c r="K69" s="1"/>
      <c r="L69" s="1"/>
    </row>
    <row r="70" spans="1:12" x14ac:dyDescent="0.3">
      <c r="A70" s="1" t="s">
        <v>40</v>
      </c>
      <c r="B70" s="1" t="s">
        <v>1193</v>
      </c>
      <c r="C70" s="1">
        <v>340</v>
      </c>
      <c r="D70" s="1">
        <v>354</v>
      </c>
      <c r="E70" s="1">
        <v>440</v>
      </c>
      <c r="F70" s="1">
        <v>502</v>
      </c>
      <c r="G70" s="1">
        <v>524.20000000000005</v>
      </c>
      <c r="H70" s="1">
        <v>537.20000000000005</v>
      </c>
      <c r="I70" s="1">
        <v>740.5</v>
      </c>
      <c r="J70" s="1"/>
      <c r="K70" s="1"/>
      <c r="L70" s="1"/>
    </row>
    <row r="71" spans="1:12" x14ac:dyDescent="0.3">
      <c r="A71" s="1" t="s">
        <v>40</v>
      </c>
      <c r="B71" s="1" t="s">
        <v>1194</v>
      </c>
      <c r="C71" s="1">
        <v>325</v>
      </c>
      <c r="D71" s="1">
        <v>343</v>
      </c>
      <c r="E71" s="1">
        <v>0</v>
      </c>
      <c r="F71" s="1"/>
      <c r="G71" s="1"/>
      <c r="H71" s="1"/>
      <c r="I71" s="1"/>
      <c r="J71" s="1"/>
      <c r="K71" s="1"/>
      <c r="L71" s="1"/>
    </row>
    <row r="72" spans="1:12" x14ac:dyDescent="0.3">
      <c r="A72" s="1" t="s">
        <v>40</v>
      </c>
      <c r="B72" s="1" t="s">
        <v>1195</v>
      </c>
      <c r="C72" s="1">
        <v>85</v>
      </c>
      <c r="D72" s="1">
        <v>0</v>
      </c>
      <c r="E72" s="1"/>
      <c r="F72" s="1"/>
      <c r="G72" s="1"/>
      <c r="H72" s="1"/>
      <c r="I72" s="1"/>
      <c r="J72" s="1"/>
      <c r="K72" s="1"/>
      <c r="L72" s="1"/>
    </row>
    <row r="73" spans="1:12" x14ac:dyDescent="0.3">
      <c r="A73" s="107" t="s">
        <v>1196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12" x14ac:dyDescent="0.3">
      <c r="A74" s="1" t="s">
        <v>20</v>
      </c>
      <c r="B74" s="1" t="s">
        <v>21</v>
      </c>
      <c r="C74" s="1" t="s">
        <v>22</v>
      </c>
      <c r="D74" s="1" t="s">
        <v>23</v>
      </c>
      <c r="E74" s="1" t="s">
        <v>24</v>
      </c>
      <c r="F74" s="1" t="s">
        <v>25</v>
      </c>
      <c r="G74" s="1" t="s">
        <v>26</v>
      </c>
      <c r="H74" s="1" t="s">
        <v>27</v>
      </c>
      <c r="I74" s="1"/>
      <c r="J74" s="1"/>
      <c r="K74" s="1"/>
      <c r="L74" s="1"/>
    </row>
    <row r="75" spans="1:12" x14ac:dyDescent="0.3">
      <c r="A75" s="1" t="s">
        <v>2</v>
      </c>
      <c r="B75" s="1" t="s">
        <v>1197</v>
      </c>
      <c r="C75" s="1">
        <v>678</v>
      </c>
      <c r="D75" s="1">
        <v>679.8</v>
      </c>
      <c r="E75" s="1">
        <v>688.1</v>
      </c>
      <c r="F75" s="1">
        <v>710.8</v>
      </c>
      <c r="G75" s="1">
        <v>759.1</v>
      </c>
      <c r="H75" s="1">
        <v>813.3</v>
      </c>
      <c r="I75" s="1"/>
      <c r="J75" s="1"/>
      <c r="K75" s="1"/>
      <c r="L75" s="1"/>
    </row>
    <row r="76" spans="1:12" x14ac:dyDescent="0.3">
      <c r="A76" s="1" t="s">
        <v>36</v>
      </c>
      <c r="B76" s="1" t="s">
        <v>1198</v>
      </c>
      <c r="C76" s="1">
        <v>989</v>
      </c>
      <c r="D76" s="1">
        <v>842</v>
      </c>
      <c r="E76" s="1">
        <v>842</v>
      </c>
      <c r="F76" s="1">
        <v>842</v>
      </c>
      <c r="G76" s="1">
        <v>842</v>
      </c>
      <c r="H76" s="1">
        <v>842</v>
      </c>
      <c r="I76" s="1"/>
      <c r="J76" s="1"/>
      <c r="K76" s="1"/>
      <c r="L76" s="1"/>
    </row>
    <row r="77" spans="1:12" x14ac:dyDescent="0.3">
      <c r="A77" s="1" t="s">
        <v>5</v>
      </c>
      <c r="B77" s="1" t="s">
        <v>1199</v>
      </c>
      <c r="C77" s="1">
        <v>133</v>
      </c>
      <c r="D77" s="1">
        <v>157.4</v>
      </c>
      <c r="E77" s="1">
        <v>0</v>
      </c>
      <c r="F77" s="1"/>
      <c r="G77" s="1"/>
      <c r="H77" s="1"/>
      <c r="I77" s="1"/>
      <c r="J77" s="1"/>
      <c r="K77" s="1"/>
      <c r="L77" s="1"/>
    </row>
    <row r="78" spans="1:12" x14ac:dyDescent="0.3">
      <c r="A78" s="1" t="s">
        <v>3</v>
      </c>
      <c r="B78" s="1" t="s">
        <v>1200</v>
      </c>
      <c r="C78" s="1">
        <v>212</v>
      </c>
      <c r="D78" s="1">
        <v>228.2</v>
      </c>
      <c r="E78" s="1">
        <v>280.10000000000002</v>
      </c>
      <c r="F78" s="1">
        <v>0</v>
      </c>
      <c r="G78" s="1"/>
      <c r="H78" s="1"/>
      <c r="I78" s="1"/>
      <c r="J78" s="1"/>
      <c r="K78" s="1"/>
      <c r="L78" s="1"/>
    </row>
    <row r="79" spans="1:12" x14ac:dyDescent="0.3">
      <c r="A79" s="1" t="s">
        <v>40</v>
      </c>
      <c r="B79" s="1" t="s">
        <v>1201</v>
      </c>
      <c r="C79" s="1">
        <v>587</v>
      </c>
      <c r="D79" s="1">
        <v>613</v>
      </c>
      <c r="E79" s="1">
        <v>636.79999999999995</v>
      </c>
      <c r="F79" s="1">
        <v>687.5</v>
      </c>
      <c r="G79" s="1">
        <v>822.9</v>
      </c>
      <c r="H79" s="1">
        <v>1152.3</v>
      </c>
      <c r="I79" s="1"/>
      <c r="J79" s="1"/>
      <c r="K79" s="1"/>
      <c r="L79" s="1"/>
    </row>
    <row r="80" spans="1:12" x14ac:dyDescent="0.3">
      <c r="A80" s="1" t="s">
        <v>40</v>
      </c>
      <c r="B80" s="1" t="s">
        <v>1202</v>
      </c>
      <c r="C80" s="1">
        <v>407</v>
      </c>
      <c r="D80" s="1">
        <v>437.3</v>
      </c>
      <c r="E80" s="1">
        <v>473.7</v>
      </c>
      <c r="F80" s="1">
        <v>531</v>
      </c>
      <c r="G80" s="1">
        <v>623.6</v>
      </c>
      <c r="H80" s="1">
        <v>0</v>
      </c>
      <c r="I80" s="1"/>
      <c r="J80" s="1"/>
      <c r="K80" s="1"/>
      <c r="L80" s="1"/>
    </row>
    <row r="81" spans="1:12" x14ac:dyDescent="0.3">
      <c r="A81" s="1" t="s">
        <v>40</v>
      </c>
      <c r="B81" s="1" t="s">
        <v>1203</v>
      </c>
      <c r="C81" s="1">
        <v>359</v>
      </c>
      <c r="D81" s="1">
        <v>375.9</v>
      </c>
      <c r="E81" s="1">
        <v>386.4</v>
      </c>
      <c r="F81" s="1">
        <v>426.4</v>
      </c>
      <c r="G81" s="1">
        <v>0</v>
      </c>
      <c r="H81" s="1"/>
      <c r="I81" s="1"/>
      <c r="J81" s="1"/>
      <c r="K81" s="1"/>
      <c r="L81" s="1"/>
    </row>
    <row r="82" spans="1:12" x14ac:dyDescent="0.3">
      <c r="A82" s="107" t="s">
        <v>1204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1:12" x14ac:dyDescent="0.3">
      <c r="A83" s="1" t="s">
        <v>20</v>
      </c>
      <c r="B83" s="1" t="s">
        <v>21</v>
      </c>
      <c r="C83" s="1" t="s">
        <v>22</v>
      </c>
      <c r="D83" s="1" t="s">
        <v>23</v>
      </c>
      <c r="E83" s="1" t="s">
        <v>24</v>
      </c>
      <c r="F83" s="1" t="s">
        <v>25</v>
      </c>
      <c r="G83" s="1" t="s">
        <v>26</v>
      </c>
      <c r="H83" s="1"/>
      <c r="I83" s="1"/>
      <c r="J83" s="1"/>
      <c r="K83" s="1"/>
      <c r="L83" s="1"/>
    </row>
    <row r="84" spans="1:12" x14ac:dyDescent="0.3">
      <c r="A84" s="1" t="s">
        <v>2</v>
      </c>
      <c r="B84" s="1" t="s">
        <v>1205</v>
      </c>
      <c r="C84" s="1">
        <v>873</v>
      </c>
      <c r="D84" s="1">
        <v>773</v>
      </c>
      <c r="E84" s="1">
        <v>773</v>
      </c>
      <c r="F84" s="1">
        <v>773</v>
      </c>
      <c r="G84" s="1">
        <v>773</v>
      </c>
      <c r="H84" s="1"/>
      <c r="I84" s="1"/>
      <c r="J84" s="1"/>
      <c r="K84" s="1"/>
      <c r="L84" s="1"/>
    </row>
    <row r="85" spans="1:12" x14ac:dyDescent="0.3">
      <c r="A85" s="1" t="s">
        <v>36</v>
      </c>
      <c r="B85" s="1" t="s">
        <v>1206</v>
      </c>
      <c r="C85" s="1">
        <v>1789</v>
      </c>
      <c r="D85" s="1">
        <v>773</v>
      </c>
      <c r="E85" s="1">
        <v>773</v>
      </c>
      <c r="F85" s="1">
        <v>773</v>
      </c>
      <c r="G85" s="1">
        <v>773</v>
      </c>
      <c r="H85" s="1"/>
      <c r="I85" s="1"/>
      <c r="J85" s="1"/>
      <c r="K85" s="1"/>
      <c r="L85" s="1"/>
    </row>
    <row r="86" spans="1:12" x14ac:dyDescent="0.3">
      <c r="A86" s="1" t="s">
        <v>5</v>
      </c>
      <c r="B86" s="1" t="s">
        <v>1207</v>
      </c>
      <c r="C86" s="1">
        <v>694</v>
      </c>
      <c r="D86" s="1">
        <v>1075.5999999999999</v>
      </c>
      <c r="E86" s="1">
        <v>773</v>
      </c>
      <c r="F86" s="1">
        <v>773</v>
      </c>
      <c r="G86" s="1">
        <v>773</v>
      </c>
      <c r="H86" s="1"/>
      <c r="I86" s="1"/>
      <c r="J86" s="1"/>
      <c r="K86" s="1"/>
      <c r="L86" s="1"/>
    </row>
    <row r="87" spans="1:12" x14ac:dyDescent="0.3">
      <c r="A87" s="1" t="s">
        <v>5</v>
      </c>
      <c r="B87" s="1" t="s">
        <v>1208</v>
      </c>
      <c r="C87" s="1">
        <v>258</v>
      </c>
      <c r="D87" s="1">
        <v>356.8</v>
      </c>
      <c r="E87" s="1">
        <v>563.20000000000005</v>
      </c>
      <c r="F87" s="1">
        <v>589.6</v>
      </c>
      <c r="G87" s="1">
        <v>864.3</v>
      </c>
      <c r="H87" s="1"/>
      <c r="I87" s="1"/>
      <c r="J87" s="1"/>
      <c r="K87" s="1"/>
      <c r="L87" s="1"/>
    </row>
    <row r="88" spans="1:12" x14ac:dyDescent="0.3">
      <c r="A88" s="1" t="s">
        <v>40</v>
      </c>
      <c r="B88" s="1" t="s">
        <v>1209</v>
      </c>
      <c r="C88" s="1">
        <v>247</v>
      </c>
      <c r="D88" s="1">
        <v>478.1</v>
      </c>
      <c r="E88" s="1">
        <v>526.20000000000005</v>
      </c>
      <c r="F88" s="1">
        <v>558.6</v>
      </c>
      <c r="G88" s="1">
        <v>0</v>
      </c>
      <c r="H88" s="1"/>
      <c r="I88" s="1"/>
      <c r="J88" s="1"/>
      <c r="K88" s="1"/>
      <c r="L88" s="1"/>
    </row>
    <row r="89" spans="1:12" x14ac:dyDescent="0.3">
      <c r="A89" s="107" t="s">
        <v>1210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x14ac:dyDescent="0.3">
      <c r="A90" s="1" t="s">
        <v>20</v>
      </c>
      <c r="B90" s="1" t="s">
        <v>21</v>
      </c>
      <c r="C90" s="1" t="s">
        <v>22</v>
      </c>
      <c r="D90" s="1" t="s">
        <v>23</v>
      </c>
      <c r="E90" s="1" t="s">
        <v>24</v>
      </c>
      <c r="F90" s="1" t="s">
        <v>25</v>
      </c>
      <c r="G90" s="1" t="s">
        <v>26</v>
      </c>
      <c r="H90" s="1" t="s">
        <v>27</v>
      </c>
      <c r="I90" s="1" t="s">
        <v>28</v>
      </c>
      <c r="J90" s="1" t="s">
        <v>29</v>
      </c>
      <c r="K90" s="1"/>
      <c r="L90" s="1"/>
    </row>
    <row r="91" spans="1:12" x14ac:dyDescent="0.3">
      <c r="A91" s="1" t="s">
        <v>2</v>
      </c>
      <c r="B91" s="1" t="s">
        <v>1211</v>
      </c>
      <c r="C91" s="1">
        <v>525</v>
      </c>
      <c r="D91" s="1">
        <v>528.20000000000005</v>
      </c>
      <c r="E91" s="1">
        <v>529.6</v>
      </c>
      <c r="F91" s="1">
        <v>534.70000000000005</v>
      </c>
      <c r="G91" s="1">
        <v>563</v>
      </c>
      <c r="H91" s="1">
        <v>583.4</v>
      </c>
      <c r="I91" s="1">
        <v>594.20000000000005</v>
      </c>
      <c r="J91" s="1">
        <v>730.7</v>
      </c>
      <c r="K91" s="1"/>
      <c r="L91" s="1"/>
    </row>
    <row r="92" spans="1:12" x14ac:dyDescent="0.3">
      <c r="A92" s="1" t="s">
        <v>36</v>
      </c>
      <c r="B92" s="1" t="s">
        <v>1212</v>
      </c>
      <c r="C92" s="1">
        <v>1149</v>
      </c>
      <c r="D92" s="1">
        <v>738</v>
      </c>
      <c r="E92" s="1">
        <v>738</v>
      </c>
      <c r="F92" s="1">
        <v>738</v>
      </c>
      <c r="G92" s="1">
        <v>738</v>
      </c>
      <c r="H92" s="1">
        <v>738</v>
      </c>
      <c r="I92" s="1">
        <v>738</v>
      </c>
      <c r="J92" s="1">
        <v>738</v>
      </c>
      <c r="K92" s="1"/>
      <c r="L92" s="1"/>
    </row>
    <row r="93" spans="1:12" x14ac:dyDescent="0.3">
      <c r="A93" s="1" t="s">
        <v>5</v>
      </c>
      <c r="B93" s="1" t="s">
        <v>1213</v>
      </c>
      <c r="C93" s="1">
        <v>412</v>
      </c>
      <c r="D93" s="1">
        <v>521.5</v>
      </c>
      <c r="E93" s="1">
        <v>527</v>
      </c>
      <c r="F93" s="1">
        <v>540.5</v>
      </c>
      <c r="G93" s="1">
        <v>615.5</v>
      </c>
      <c r="H93" s="1">
        <v>847.2</v>
      </c>
      <c r="I93" s="1">
        <v>738</v>
      </c>
      <c r="J93" s="1">
        <v>738</v>
      </c>
      <c r="K93" s="1"/>
      <c r="L93" s="1"/>
    </row>
    <row r="94" spans="1:12" x14ac:dyDescent="0.3">
      <c r="A94" s="1" t="s">
        <v>5</v>
      </c>
      <c r="B94" s="1" t="s">
        <v>1214</v>
      </c>
      <c r="C94" s="1">
        <v>239</v>
      </c>
      <c r="D94" s="1">
        <v>299.10000000000002</v>
      </c>
      <c r="E94" s="1">
        <v>304.3</v>
      </c>
      <c r="F94" s="1">
        <v>322.8</v>
      </c>
      <c r="G94" s="1">
        <v>394.9</v>
      </c>
      <c r="H94" s="1">
        <v>0</v>
      </c>
      <c r="I94" s="1"/>
      <c r="J94" s="1"/>
      <c r="K94" s="1"/>
      <c r="L94" s="1"/>
    </row>
    <row r="95" spans="1:12" x14ac:dyDescent="0.3">
      <c r="A95" s="1" t="s">
        <v>3</v>
      </c>
      <c r="B95" s="1" t="s">
        <v>1215</v>
      </c>
      <c r="C95" s="1">
        <v>250</v>
      </c>
      <c r="D95" s="1">
        <v>287.2</v>
      </c>
      <c r="E95" s="1">
        <v>291.60000000000002</v>
      </c>
      <c r="F95" s="1">
        <v>305.39999999999998</v>
      </c>
      <c r="G95" s="1">
        <v>0</v>
      </c>
      <c r="H95" s="1"/>
      <c r="I95" s="1"/>
      <c r="J95" s="1"/>
      <c r="K95" s="1"/>
      <c r="L95" s="1"/>
    </row>
    <row r="96" spans="1:12" x14ac:dyDescent="0.3">
      <c r="A96" s="1" t="s">
        <v>40</v>
      </c>
      <c r="B96" s="1" t="s">
        <v>1216</v>
      </c>
      <c r="C96" s="1">
        <v>248</v>
      </c>
      <c r="D96" s="1">
        <v>309.2</v>
      </c>
      <c r="E96" s="1">
        <v>321.2</v>
      </c>
      <c r="F96" s="1">
        <v>377.8</v>
      </c>
      <c r="G96" s="1">
        <v>434.3</v>
      </c>
      <c r="H96" s="1">
        <v>484</v>
      </c>
      <c r="I96" s="1">
        <v>509.5</v>
      </c>
      <c r="J96" s="1">
        <v>0</v>
      </c>
      <c r="K96" s="1"/>
      <c r="L96" s="1"/>
    </row>
    <row r="97" spans="1:12" x14ac:dyDescent="0.3">
      <c r="A97" s="1" t="s">
        <v>40</v>
      </c>
      <c r="B97" s="1" t="s">
        <v>1217</v>
      </c>
      <c r="C97" s="1">
        <v>94</v>
      </c>
      <c r="D97" s="1">
        <v>119.8</v>
      </c>
      <c r="E97" s="1">
        <v>129</v>
      </c>
      <c r="F97" s="1">
        <v>0</v>
      </c>
      <c r="G97" s="1"/>
      <c r="H97" s="1"/>
      <c r="I97" s="1"/>
      <c r="J97" s="1"/>
      <c r="K97" s="1"/>
      <c r="L97" s="1"/>
    </row>
    <row r="98" spans="1:12" x14ac:dyDescent="0.3">
      <c r="A98" s="104" t="s">
        <v>83</v>
      </c>
      <c r="B98" s="1" t="s">
        <v>1218</v>
      </c>
      <c r="C98" s="1">
        <v>32</v>
      </c>
      <c r="D98" s="1">
        <v>57</v>
      </c>
      <c r="E98" s="1">
        <v>0</v>
      </c>
      <c r="F98" s="1"/>
      <c r="G98" s="1"/>
      <c r="H98" s="1"/>
      <c r="I98" s="1"/>
      <c r="J98" s="1"/>
      <c r="K98" s="1"/>
      <c r="L98" s="1"/>
    </row>
  </sheetData>
  <mergeCells count="11">
    <mergeCell ref="A52:L52"/>
    <mergeCell ref="A64:L64"/>
    <mergeCell ref="A73:L73"/>
    <mergeCell ref="A82:L82"/>
    <mergeCell ref="A89:L89"/>
    <mergeCell ref="A44:L44"/>
    <mergeCell ref="A1:L1"/>
    <mergeCell ref="A5:L5"/>
    <mergeCell ref="A13:L13"/>
    <mergeCell ref="A22:L22"/>
    <mergeCell ref="A32:L32"/>
  </mergeCells>
  <conditionalFormatting sqref="A2:A4">
    <cfRule type="containsText" dxfId="3029" priority="67" operator="containsText" text="Independent">
      <formula>NOT(ISERROR(SEARCH("Independent",A2)))</formula>
    </cfRule>
    <cfRule type="containsText" dxfId="3028" priority="68" operator="containsText" text="Lib Dem">
      <formula>NOT(ISERROR(SEARCH("Lib Dem",A2)))</formula>
    </cfRule>
    <cfRule type="containsText" dxfId="3027" priority="69" operator="containsText" text="Green">
      <formula>NOT(ISERROR(SEARCH("Green",A2)))</formula>
    </cfRule>
    <cfRule type="containsText" dxfId="3026" priority="70" operator="containsText" text="Conservative">
      <formula>NOT(ISERROR(SEARCH("Conservative",A2)))</formula>
    </cfRule>
    <cfRule type="containsText" dxfId="3025" priority="71" operator="containsText" text="Labour">
      <formula>NOT(ISERROR(SEARCH("Labour",A2)))</formula>
    </cfRule>
    <cfRule type="containsText" dxfId="3024" priority="72" operator="containsText" text="SNP">
      <formula>NOT(ISERROR(SEARCH("SNP",A2)))</formula>
    </cfRule>
  </conditionalFormatting>
  <conditionalFormatting sqref="A7:A12">
    <cfRule type="containsText" dxfId="3023" priority="61" operator="containsText" text="Independent">
      <formula>NOT(ISERROR(SEARCH("Independent",A7)))</formula>
    </cfRule>
    <cfRule type="containsText" dxfId="3022" priority="62" operator="containsText" text="Lib Dem">
      <formula>NOT(ISERROR(SEARCH("Lib Dem",A7)))</formula>
    </cfRule>
    <cfRule type="containsText" dxfId="3021" priority="63" operator="containsText" text="Green">
      <formula>NOT(ISERROR(SEARCH("Green",A7)))</formula>
    </cfRule>
    <cfRule type="containsText" dxfId="3020" priority="64" operator="containsText" text="Conservative">
      <formula>NOT(ISERROR(SEARCH("Conservative",A7)))</formula>
    </cfRule>
    <cfRule type="containsText" dxfId="3019" priority="65" operator="containsText" text="Labour">
      <formula>NOT(ISERROR(SEARCH("Labour",A7)))</formula>
    </cfRule>
    <cfRule type="containsText" dxfId="3018" priority="66" operator="containsText" text="SNP">
      <formula>NOT(ISERROR(SEARCH("SNP",A7)))</formula>
    </cfRule>
  </conditionalFormatting>
  <conditionalFormatting sqref="A15:A21">
    <cfRule type="containsText" dxfId="3017" priority="55" operator="containsText" text="Independent">
      <formula>NOT(ISERROR(SEARCH("Independent",A15)))</formula>
    </cfRule>
    <cfRule type="containsText" dxfId="3016" priority="56" operator="containsText" text="Lib Dem">
      <formula>NOT(ISERROR(SEARCH("Lib Dem",A15)))</formula>
    </cfRule>
    <cfRule type="containsText" dxfId="3015" priority="57" operator="containsText" text="Green">
      <formula>NOT(ISERROR(SEARCH("Green",A15)))</formula>
    </cfRule>
    <cfRule type="containsText" dxfId="3014" priority="58" operator="containsText" text="Conservative">
      <formula>NOT(ISERROR(SEARCH("Conservative",A15)))</formula>
    </cfRule>
    <cfRule type="containsText" dxfId="3013" priority="59" operator="containsText" text="Labour">
      <formula>NOT(ISERROR(SEARCH("Labour",A15)))</formula>
    </cfRule>
    <cfRule type="containsText" dxfId="3012" priority="60" operator="containsText" text="SNP">
      <formula>NOT(ISERROR(SEARCH("SNP",A15)))</formula>
    </cfRule>
  </conditionalFormatting>
  <conditionalFormatting sqref="A24:A31">
    <cfRule type="containsText" dxfId="3011" priority="49" operator="containsText" text="Independent">
      <formula>NOT(ISERROR(SEARCH("Independent",A24)))</formula>
    </cfRule>
    <cfRule type="containsText" dxfId="3010" priority="50" operator="containsText" text="Lib Dem">
      <formula>NOT(ISERROR(SEARCH("Lib Dem",A24)))</formula>
    </cfRule>
    <cfRule type="containsText" dxfId="3009" priority="51" operator="containsText" text="Green">
      <formula>NOT(ISERROR(SEARCH("Green",A24)))</formula>
    </cfRule>
    <cfRule type="containsText" dxfId="3008" priority="52" operator="containsText" text="Conservative">
      <formula>NOT(ISERROR(SEARCH("Conservative",A24)))</formula>
    </cfRule>
    <cfRule type="containsText" dxfId="3007" priority="53" operator="containsText" text="Labour">
      <formula>NOT(ISERROR(SEARCH("Labour",A24)))</formula>
    </cfRule>
    <cfRule type="containsText" dxfId="3006" priority="54" operator="containsText" text="SNP">
      <formula>NOT(ISERROR(SEARCH("SNP",A24)))</formula>
    </cfRule>
  </conditionalFormatting>
  <conditionalFormatting sqref="A34:A43">
    <cfRule type="containsText" dxfId="3005" priority="43" operator="containsText" text="Independent">
      <formula>NOT(ISERROR(SEARCH("Independent",A34)))</formula>
    </cfRule>
    <cfRule type="containsText" dxfId="3004" priority="44" operator="containsText" text="Lib Dem">
      <formula>NOT(ISERROR(SEARCH("Lib Dem",A34)))</formula>
    </cfRule>
    <cfRule type="containsText" dxfId="3003" priority="45" operator="containsText" text="Green">
      <formula>NOT(ISERROR(SEARCH("Green",A34)))</formula>
    </cfRule>
    <cfRule type="containsText" dxfId="3002" priority="46" operator="containsText" text="Conservative">
      <formula>NOT(ISERROR(SEARCH("Conservative",A34)))</formula>
    </cfRule>
    <cfRule type="containsText" dxfId="3001" priority="47" operator="containsText" text="Labour">
      <formula>NOT(ISERROR(SEARCH("Labour",A34)))</formula>
    </cfRule>
    <cfRule type="containsText" dxfId="3000" priority="48" operator="containsText" text="SNP">
      <formula>NOT(ISERROR(SEARCH("SNP",A34)))</formula>
    </cfRule>
  </conditionalFormatting>
  <conditionalFormatting sqref="A46:A51">
    <cfRule type="containsText" dxfId="2999" priority="37" operator="containsText" text="Independent">
      <formula>NOT(ISERROR(SEARCH("Independent",A46)))</formula>
    </cfRule>
    <cfRule type="containsText" dxfId="2998" priority="38" operator="containsText" text="Lib Dem">
      <formula>NOT(ISERROR(SEARCH("Lib Dem",A46)))</formula>
    </cfRule>
    <cfRule type="containsText" dxfId="2997" priority="39" operator="containsText" text="Green">
      <formula>NOT(ISERROR(SEARCH("Green",A46)))</formula>
    </cfRule>
    <cfRule type="containsText" dxfId="2996" priority="40" operator="containsText" text="Conservative">
      <formula>NOT(ISERROR(SEARCH("Conservative",A46)))</formula>
    </cfRule>
    <cfRule type="containsText" dxfId="2995" priority="41" operator="containsText" text="Labour">
      <formula>NOT(ISERROR(SEARCH("Labour",A46)))</formula>
    </cfRule>
    <cfRule type="containsText" dxfId="2994" priority="42" operator="containsText" text="SNP">
      <formula>NOT(ISERROR(SEARCH("SNP",A46)))</formula>
    </cfRule>
  </conditionalFormatting>
  <conditionalFormatting sqref="A54:A63">
    <cfRule type="containsText" dxfId="2993" priority="31" operator="containsText" text="Independent">
      <formula>NOT(ISERROR(SEARCH("Independent",A54)))</formula>
    </cfRule>
    <cfRule type="containsText" dxfId="2992" priority="32" operator="containsText" text="Lib Dem">
      <formula>NOT(ISERROR(SEARCH("Lib Dem",A54)))</formula>
    </cfRule>
    <cfRule type="containsText" dxfId="2991" priority="33" operator="containsText" text="Green">
      <formula>NOT(ISERROR(SEARCH("Green",A54)))</formula>
    </cfRule>
    <cfRule type="containsText" dxfId="2990" priority="34" operator="containsText" text="Conservative">
      <formula>NOT(ISERROR(SEARCH("Conservative",A54)))</formula>
    </cfRule>
    <cfRule type="containsText" dxfId="2989" priority="35" operator="containsText" text="Labour">
      <formula>NOT(ISERROR(SEARCH("Labour",A54)))</formula>
    </cfRule>
    <cfRule type="containsText" dxfId="2988" priority="36" operator="containsText" text="SNP">
      <formula>NOT(ISERROR(SEARCH("SNP",A54)))</formula>
    </cfRule>
  </conditionalFormatting>
  <conditionalFormatting sqref="A66:A72">
    <cfRule type="containsText" dxfId="2987" priority="25" operator="containsText" text="Independent">
      <formula>NOT(ISERROR(SEARCH("Independent",A66)))</formula>
    </cfRule>
    <cfRule type="containsText" dxfId="2986" priority="26" operator="containsText" text="Lib Dem">
      <formula>NOT(ISERROR(SEARCH("Lib Dem",A66)))</formula>
    </cfRule>
    <cfRule type="containsText" dxfId="2985" priority="27" operator="containsText" text="Green">
      <formula>NOT(ISERROR(SEARCH("Green",A66)))</formula>
    </cfRule>
    <cfRule type="containsText" dxfId="2984" priority="28" operator="containsText" text="Conservative">
      <formula>NOT(ISERROR(SEARCH("Conservative",A66)))</formula>
    </cfRule>
    <cfRule type="containsText" dxfId="2983" priority="29" operator="containsText" text="Labour">
      <formula>NOT(ISERROR(SEARCH("Labour",A66)))</formula>
    </cfRule>
    <cfRule type="containsText" dxfId="2982" priority="30" operator="containsText" text="SNP">
      <formula>NOT(ISERROR(SEARCH("SNP",A66)))</formula>
    </cfRule>
  </conditionalFormatting>
  <conditionalFormatting sqref="A75:A81">
    <cfRule type="containsText" dxfId="2981" priority="19" operator="containsText" text="Independent">
      <formula>NOT(ISERROR(SEARCH("Independent",A75)))</formula>
    </cfRule>
    <cfRule type="containsText" dxfId="2980" priority="20" operator="containsText" text="Lib Dem">
      <formula>NOT(ISERROR(SEARCH("Lib Dem",A75)))</formula>
    </cfRule>
    <cfRule type="containsText" dxfId="2979" priority="21" operator="containsText" text="Green">
      <formula>NOT(ISERROR(SEARCH("Green",A75)))</formula>
    </cfRule>
    <cfRule type="containsText" dxfId="2978" priority="22" operator="containsText" text="Conservative">
      <formula>NOT(ISERROR(SEARCH("Conservative",A75)))</formula>
    </cfRule>
    <cfRule type="containsText" dxfId="2977" priority="23" operator="containsText" text="Labour">
      <formula>NOT(ISERROR(SEARCH("Labour",A75)))</formula>
    </cfRule>
    <cfRule type="containsText" dxfId="2976" priority="24" operator="containsText" text="SNP">
      <formula>NOT(ISERROR(SEARCH("SNP",A75)))</formula>
    </cfRule>
  </conditionalFormatting>
  <conditionalFormatting sqref="A84:A88">
    <cfRule type="containsText" dxfId="2975" priority="13" operator="containsText" text="Independent">
      <formula>NOT(ISERROR(SEARCH("Independent",A84)))</formula>
    </cfRule>
    <cfRule type="containsText" dxfId="2974" priority="14" operator="containsText" text="Lib Dem">
      <formula>NOT(ISERROR(SEARCH("Lib Dem",A84)))</formula>
    </cfRule>
    <cfRule type="containsText" dxfId="2973" priority="15" operator="containsText" text="Green">
      <formula>NOT(ISERROR(SEARCH("Green",A84)))</formula>
    </cfRule>
    <cfRule type="containsText" dxfId="2972" priority="16" operator="containsText" text="Conservative">
      <formula>NOT(ISERROR(SEARCH("Conservative",A84)))</formula>
    </cfRule>
    <cfRule type="containsText" dxfId="2971" priority="17" operator="containsText" text="Labour">
      <formula>NOT(ISERROR(SEARCH("Labour",A84)))</formula>
    </cfRule>
    <cfRule type="containsText" dxfId="2970" priority="18" operator="containsText" text="SNP">
      <formula>NOT(ISERROR(SEARCH("SNP",A84)))</formula>
    </cfRule>
  </conditionalFormatting>
  <conditionalFormatting sqref="A91:A97">
    <cfRule type="containsText" dxfId="2969" priority="7" operator="containsText" text="Independent">
      <formula>NOT(ISERROR(SEARCH("Independent",A91)))</formula>
    </cfRule>
    <cfRule type="containsText" dxfId="2968" priority="8" operator="containsText" text="Lib Dem">
      <formula>NOT(ISERROR(SEARCH("Lib Dem",A91)))</formula>
    </cfRule>
    <cfRule type="containsText" dxfId="2967" priority="9" operator="containsText" text="Green">
      <formula>NOT(ISERROR(SEARCH("Green",A91)))</formula>
    </cfRule>
    <cfRule type="containsText" dxfId="2966" priority="10" operator="containsText" text="Conservative">
      <formula>NOT(ISERROR(SEARCH("Conservative",A91)))</formula>
    </cfRule>
    <cfRule type="containsText" dxfId="2965" priority="11" operator="containsText" text="Labour">
      <formula>NOT(ISERROR(SEARCH("Labour",A91)))</formula>
    </cfRule>
    <cfRule type="containsText" dxfId="2964" priority="12" operator="containsText" text="SNP">
      <formula>NOT(ISERROR(SEARCH("SNP",A91)))</formula>
    </cfRule>
  </conditionalFormatting>
  <conditionalFormatting sqref="A98">
    <cfRule type="containsText" dxfId="2963" priority="1" operator="containsText" text="Independent">
      <formula>NOT(ISERROR(SEARCH("Independent",A98)))</formula>
    </cfRule>
    <cfRule type="containsText" dxfId="2962" priority="2" operator="containsText" text="Lib Dem">
      <formula>NOT(ISERROR(SEARCH("Lib Dem",A98)))</formula>
    </cfRule>
    <cfRule type="containsText" dxfId="2961" priority="3" operator="containsText" text="Green">
      <formula>NOT(ISERROR(SEARCH("Green",A98)))</formula>
    </cfRule>
    <cfRule type="containsText" dxfId="2960" priority="4" operator="containsText" text="Conservative">
      <formula>NOT(ISERROR(SEARCH("Conservative",A98)))</formula>
    </cfRule>
    <cfRule type="containsText" dxfId="2959" priority="5" operator="containsText" text="Labour">
      <formula>NOT(ISERROR(SEARCH("Labour",A98)))</formula>
    </cfRule>
    <cfRule type="containsText" dxfId="2958" priority="6" operator="containsText" text="SNP">
      <formula>NOT(ISERROR(SEARCH("SNP",A98)))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749C-1E62-4904-9710-9F38C98D81A0}">
  <dimension ref="A1:L45"/>
  <sheetViews>
    <sheetView topLeftCell="A31" zoomScaleNormal="100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23.5546875" bestFit="1" customWidth="1"/>
  </cols>
  <sheetData>
    <row r="1" spans="1:12" x14ac:dyDescent="0.3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</row>
    <row r="3" spans="1:12" x14ac:dyDescent="0.3">
      <c r="A3" s="1" t="s">
        <v>2</v>
      </c>
      <c r="B3" s="1" t="s">
        <v>32</v>
      </c>
      <c r="C3" s="1">
        <v>704</v>
      </c>
      <c r="D3" s="1">
        <v>705.5</v>
      </c>
      <c r="E3" s="1">
        <v>705.9</v>
      </c>
      <c r="F3" s="1">
        <v>719.9</v>
      </c>
      <c r="G3" s="1">
        <v>722.3</v>
      </c>
      <c r="H3" s="1">
        <v>766.5</v>
      </c>
      <c r="I3" s="1">
        <v>755</v>
      </c>
      <c r="J3" s="1"/>
      <c r="K3" s="1"/>
      <c r="L3" s="1"/>
    </row>
    <row r="4" spans="1:12" x14ac:dyDescent="0.3">
      <c r="A4" s="1" t="s">
        <v>2</v>
      </c>
      <c r="B4" s="1" t="s">
        <v>33</v>
      </c>
      <c r="C4" s="1">
        <v>675</v>
      </c>
      <c r="D4" s="1">
        <v>675.9</v>
      </c>
      <c r="E4" s="1">
        <v>676</v>
      </c>
      <c r="F4" s="1">
        <v>680.1</v>
      </c>
      <c r="G4" s="1">
        <v>701.2</v>
      </c>
      <c r="H4" s="1">
        <v>751.5</v>
      </c>
      <c r="I4" s="1">
        <v>761.4</v>
      </c>
      <c r="J4" s="1"/>
      <c r="K4" s="1"/>
      <c r="L4" s="1"/>
    </row>
    <row r="5" spans="1:12" x14ac:dyDescent="0.3">
      <c r="A5" s="1" t="s">
        <v>3</v>
      </c>
      <c r="B5" s="1" t="s">
        <v>34</v>
      </c>
      <c r="C5" s="1">
        <v>753</v>
      </c>
      <c r="D5" s="1">
        <v>763.4</v>
      </c>
      <c r="E5" s="1">
        <v>755</v>
      </c>
      <c r="F5" s="1">
        <v>755</v>
      </c>
      <c r="G5" s="1">
        <v>755</v>
      </c>
      <c r="H5" s="1">
        <v>755</v>
      </c>
      <c r="I5" s="1">
        <v>755</v>
      </c>
      <c r="J5" s="1"/>
      <c r="K5" s="1"/>
      <c r="L5" s="1"/>
    </row>
    <row r="6" spans="1:12" x14ac:dyDescent="0.3">
      <c r="A6" s="1" t="s">
        <v>3</v>
      </c>
      <c r="B6" s="1" t="s">
        <v>35</v>
      </c>
      <c r="C6" s="1">
        <v>478</v>
      </c>
      <c r="D6" s="1">
        <v>482.2</v>
      </c>
      <c r="E6" s="1">
        <v>488.7</v>
      </c>
      <c r="F6" s="1">
        <v>505.2</v>
      </c>
      <c r="G6" s="1">
        <v>541.70000000000005</v>
      </c>
      <c r="H6" s="1">
        <v>590.6</v>
      </c>
      <c r="I6" s="1">
        <v>591.20000000000005</v>
      </c>
      <c r="J6" s="1"/>
      <c r="K6" s="1"/>
      <c r="L6" s="1"/>
    </row>
    <row r="7" spans="1:12" x14ac:dyDescent="0.3">
      <c r="A7" s="1" t="s">
        <v>36</v>
      </c>
      <c r="B7" s="1" t="s">
        <v>37</v>
      </c>
      <c r="C7" s="1">
        <v>808</v>
      </c>
      <c r="D7" s="1">
        <v>755</v>
      </c>
      <c r="E7" s="1">
        <v>755</v>
      </c>
      <c r="F7" s="1">
        <v>755</v>
      </c>
      <c r="G7" s="1">
        <v>755</v>
      </c>
      <c r="H7" s="1">
        <v>755</v>
      </c>
      <c r="I7" s="1">
        <v>755</v>
      </c>
      <c r="J7" s="1"/>
      <c r="K7" s="1"/>
      <c r="L7" s="1"/>
    </row>
    <row r="8" spans="1:12" x14ac:dyDescent="0.3">
      <c r="A8" s="1" t="s">
        <v>6</v>
      </c>
      <c r="B8" s="1" t="s">
        <v>38</v>
      </c>
      <c r="C8" s="1">
        <v>159</v>
      </c>
      <c r="D8" s="1">
        <v>161.4</v>
      </c>
      <c r="E8" s="1">
        <v>161.6</v>
      </c>
      <c r="F8" s="1">
        <v>177.4</v>
      </c>
      <c r="G8" s="1">
        <v>215.9</v>
      </c>
      <c r="H8" s="1">
        <v>0</v>
      </c>
      <c r="I8" s="1"/>
      <c r="J8" s="1"/>
      <c r="K8" s="1"/>
      <c r="L8" s="1"/>
    </row>
    <row r="9" spans="1:12" x14ac:dyDescent="0.3">
      <c r="A9" s="1" t="s">
        <v>5</v>
      </c>
      <c r="B9" s="1" t="s">
        <v>39</v>
      </c>
      <c r="C9" s="1">
        <v>112</v>
      </c>
      <c r="D9" s="1">
        <v>122.6</v>
      </c>
      <c r="E9" s="1">
        <v>122.8</v>
      </c>
      <c r="F9" s="1">
        <v>142.9</v>
      </c>
      <c r="G9" s="1">
        <v>0</v>
      </c>
      <c r="H9" s="1"/>
      <c r="I9" s="1"/>
      <c r="J9" s="1"/>
      <c r="K9" s="1"/>
      <c r="L9" s="1"/>
    </row>
    <row r="10" spans="1:12" x14ac:dyDescent="0.3">
      <c r="A10" s="1" t="s">
        <v>40</v>
      </c>
      <c r="B10" s="1" t="s">
        <v>41</v>
      </c>
      <c r="C10" s="1">
        <v>85</v>
      </c>
      <c r="D10" s="1">
        <v>91.4</v>
      </c>
      <c r="E10" s="1">
        <v>91.5</v>
      </c>
      <c r="F10" s="1">
        <v>0</v>
      </c>
      <c r="G10" s="1"/>
      <c r="H10" s="1"/>
      <c r="I10" s="1"/>
      <c r="J10" s="1"/>
      <c r="K10" s="1"/>
      <c r="L10" s="1"/>
    </row>
    <row r="11" spans="1:12" x14ac:dyDescent="0.3">
      <c r="A11" s="107" t="s">
        <v>42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26</v>
      </c>
      <c r="H12" s="1" t="s">
        <v>27</v>
      </c>
      <c r="I12" s="1" t="s">
        <v>28</v>
      </c>
      <c r="J12" s="1" t="s">
        <v>29</v>
      </c>
      <c r="K12" s="1" t="s">
        <v>30</v>
      </c>
      <c r="L12" s="1" t="s">
        <v>31</v>
      </c>
    </row>
    <row r="13" spans="1:12" x14ac:dyDescent="0.3">
      <c r="A13" s="1" t="s">
        <v>2</v>
      </c>
      <c r="B13" s="1" t="s">
        <v>44</v>
      </c>
      <c r="C13" s="1">
        <v>672</v>
      </c>
      <c r="D13" s="1">
        <v>675.5</v>
      </c>
      <c r="E13" s="1">
        <v>709.8</v>
      </c>
      <c r="F13" s="1">
        <v>745.3</v>
      </c>
      <c r="G13" s="1">
        <v>908.8</v>
      </c>
      <c r="H13" s="1">
        <v>807</v>
      </c>
      <c r="I13" s="1">
        <v>807</v>
      </c>
      <c r="J13" s="1">
        <v>807</v>
      </c>
      <c r="K13" s="1"/>
      <c r="L13" s="1"/>
    </row>
    <row r="14" spans="1:12" x14ac:dyDescent="0.3">
      <c r="A14" s="1" t="s">
        <v>2</v>
      </c>
      <c r="B14" s="1" t="s">
        <v>45</v>
      </c>
      <c r="C14" s="1">
        <v>660</v>
      </c>
      <c r="D14" s="1">
        <v>666.5</v>
      </c>
      <c r="E14" s="1">
        <v>690.6</v>
      </c>
      <c r="F14" s="1">
        <v>711.5</v>
      </c>
      <c r="G14" s="1">
        <v>841.6</v>
      </c>
      <c r="H14" s="1">
        <v>807</v>
      </c>
      <c r="I14" s="1">
        <v>807</v>
      </c>
      <c r="J14" s="1">
        <v>807</v>
      </c>
      <c r="K14" s="1"/>
      <c r="L14" s="1"/>
    </row>
    <row r="15" spans="1:12" x14ac:dyDescent="0.3">
      <c r="A15" s="1" t="s">
        <v>3</v>
      </c>
      <c r="B15" s="1" t="s">
        <v>46</v>
      </c>
      <c r="C15" s="1">
        <v>644</v>
      </c>
      <c r="D15" s="1">
        <v>678.7</v>
      </c>
      <c r="E15" s="1">
        <v>698.2</v>
      </c>
      <c r="F15" s="1">
        <v>764.6</v>
      </c>
      <c r="G15" s="1">
        <v>773.8</v>
      </c>
      <c r="H15" s="1">
        <v>787.9</v>
      </c>
      <c r="I15" s="1">
        <v>794.5</v>
      </c>
      <c r="J15" s="1">
        <v>1196.3</v>
      </c>
      <c r="K15" s="1"/>
      <c r="L15" s="1"/>
    </row>
    <row r="16" spans="1:12" x14ac:dyDescent="0.3">
      <c r="A16" s="1" t="s">
        <v>3</v>
      </c>
      <c r="B16" s="1" t="s">
        <v>47</v>
      </c>
      <c r="C16" s="1">
        <v>432</v>
      </c>
      <c r="D16" s="1">
        <v>446.7</v>
      </c>
      <c r="E16" s="1">
        <v>453.8</v>
      </c>
      <c r="F16" s="1">
        <v>507.7</v>
      </c>
      <c r="G16" s="1">
        <v>513.70000000000005</v>
      </c>
      <c r="H16" s="1">
        <v>526.4</v>
      </c>
      <c r="I16" s="1">
        <v>530.20000000000005</v>
      </c>
      <c r="J16" s="1">
        <v>0</v>
      </c>
      <c r="K16" s="1"/>
      <c r="L16" s="1"/>
    </row>
    <row r="17" spans="1:12" x14ac:dyDescent="0.3">
      <c r="A17" s="1" t="s">
        <v>36</v>
      </c>
      <c r="B17" s="1" t="s">
        <v>48</v>
      </c>
      <c r="C17" s="1">
        <v>969</v>
      </c>
      <c r="D17" s="1">
        <v>807</v>
      </c>
      <c r="E17" s="1">
        <v>807</v>
      </c>
      <c r="F17" s="1">
        <v>807</v>
      </c>
      <c r="G17" s="1">
        <v>807</v>
      </c>
      <c r="H17" s="1">
        <v>807</v>
      </c>
      <c r="I17" s="1">
        <v>807</v>
      </c>
      <c r="J17" s="1">
        <v>807</v>
      </c>
      <c r="K17" s="1"/>
      <c r="L17" s="1"/>
    </row>
    <row r="18" spans="1:12" x14ac:dyDescent="0.3">
      <c r="A18" s="1" t="s">
        <v>6</v>
      </c>
      <c r="B18" s="1" t="s">
        <v>49</v>
      </c>
      <c r="C18" s="1">
        <v>157</v>
      </c>
      <c r="D18" s="1">
        <v>167.1</v>
      </c>
      <c r="E18" s="1">
        <v>0</v>
      </c>
      <c r="F18" s="1"/>
      <c r="G18" s="1"/>
      <c r="H18" s="1"/>
      <c r="I18" s="1"/>
      <c r="J18" s="1"/>
      <c r="K18" s="1"/>
      <c r="L18" s="1"/>
    </row>
    <row r="19" spans="1:12" x14ac:dyDescent="0.3">
      <c r="A19" s="1" t="s">
        <v>5</v>
      </c>
      <c r="B19" s="1" t="s">
        <v>50</v>
      </c>
      <c r="C19" s="1">
        <v>206</v>
      </c>
      <c r="D19" s="1">
        <v>240.7</v>
      </c>
      <c r="E19" s="1">
        <v>283.89999999999998</v>
      </c>
      <c r="F19" s="1">
        <v>0</v>
      </c>
      <c r="G19" s="1"/>
      <c r="H19" s="1"/>
      <c r="I19" s="1"/>
      <c r="J19" s="1"/>
      <c r="K19" s="1"/>
      <c r="L19" s="1"/>
    </row>
    <row r="20" spans="1:12" x14ac:dyDescent="0.3">
      <c r="A20" s="1" t="s">
        <v>2</v>
      </c>
      <c r="B20" s="1" t="s">
        <v>51</v>
      </c>
      <c r="C20" s="1">
        <v>292</v>
      </c>
      <c r="D20" s="1">
        <v>293.60000000000002</v>
      </c>
      <c r="E20" s="1">
        <v>313</v>
      </c>
      <c r="F20" s="1">
        <v>323.10000000000002</v>
      </c>
      <c r="G20" s="1">
        <v>0</v>
      </c>
      <c r="H20" s="1"/>
      <c r="I20" s="1"/>
      <c r="J20" s="1"/>
      <c r="K20" s="1"/>
      <c r="L20" s="1"/>
    </row>
    <row r="21" spans="1:12" x14ac:dyDescent="0.3">
      <c r="A21" s="107" t="s">
        <v>43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x14ac:dyDescent="0.3">
      <c r="A22" s="1" t="s">
        <v>20</v>
      </c>
      <c r="B22" s="1" t="s">
        <v>21</v>
      </c>
      <c r="C22" s="1" t="s">
        <v>22</v>
      </c>
      <c r="D22" s="1" t="s">
        <v>23</v>
      </c>
      <c r="E22" s="1" t="s">
        <v>24</v>
      </c>
      <c r="F22" s="1" t="s">
        <v>25</v>
      </c>
      <c r="G22" s="1" t="s">
        <v>26</v>
      </c>
      <c r="H22" s="1" t="s">
        <v>27</v>
      </c>
      <c r="I22" s="1" t="s">
        <v>28</v>
      </c>
      <c r="J22" s="1" t="s">
        <v>29</v>
      </c>
      <c r="K22" s="1" t="s">
        <v>30</v>
      </c>
      <c r="L22" s="1" t="s">
        <v>31</v>
      </c>
    </row>
    <row r="23" spans="1:12" x14ac:dyDescent="0.3">
      <c r="A23" s="1" t="s">
        <v>2</v>
      </c>
      <c r="B23" s="1" t="s">
        <v>52</v>
      </c>
      <c r="C23" s="1">
        <v>714</v>
      </c>
      <c r="D23" s="1">
        <v>645</v>
      </c>
      <c r="E23" s="1">
        <v>645</v>
      </c>
      <c r="F23" s="1">
        <v>645</v>
      </c>
      <c r="G23" s="1">
        <v>645</v>
      </c>
      <c r="H23" s="1">
        <v>645</v>
      </c>
      <c r="I23" s="1"/>
      <c r="J23" s="1"/>
      <c r="K23" s="1"/>
      <c r="L23" s="1"/>
    </row>
    <row r="24" spans="1:12" x14ac:dyDescent="0.3">
      <c r="A24" s="1" t="s">
        <v>2</v>
      </c>
      <c r="B24" s="1" t="s">
        <v>53</v>
      </c>
      <c r="C24" s="1">
        <v>273</v>
      </c>
      <c r="D24" s="1">
        <v>281.7</v>
      </c>
      <c r="E24" s="1">
        <v>337.8</v>
      </c>
      <c r="F24" s="1">
        <v>393.3</v>
      </c>
      <c r="G24" s="1">
        <v>438.2</v>
      </c>
      <c r="H24" s="1">
        <v>0</v>
      </c>
      <c r="I24" s="1"/>
      <c r="J24" s="1"/>
      <c r="K24" s="1"/>
      <c r="L24" s="1"/>
    </row>
    <row r="25" spans="1:12" x14ac:dyDescent="0.3">
      <c r="A25" s="1" t="s">
        <v>3</v>
      </c>
      <c r="B25" s="1" t="s">
        <v>54</v>
      </c>
      <c r="C25" s="1">
        <v>846</v>
      </c>
      <c r="D25" s="1">
        <v>645</v>
      </c>
      <c r="E25" s="1">
        <v>645</v>
      </c>
      <c r="F25" s="1">
        <v>645</v>
      </c>
      <c r="G25" s="1">
        <v>645</v>
      </c>
      <c r="H25" s="1">
        <v>645</v>
      </c>
      <c r="I25" s="1"/>
      <c r="J25" s="1"/>
      <c r="K25" s="1"/>
      <c r="L25" s="1"/>
    </row>
    <row r="26" spans="1:12" x14ac:dyDescent="0.3">
      <c r="A26" s="1" t="s">
        <v>3</v>
      </c>
      <c r="B26" s="1" t="s">
        <v>55</v>
      </c>
      <c r="C26" s="1">
        <v>183</v>
      </c>
      <c r="D26" s="1">
        <v>321.89999999999998</v>
      </c>
      <c r="E26" s="1">
        <v>324.60000000000002</v>
      </c>
      <c r="F26" s="1">
        <v>356.4</v>
      </c>
      <c r="G26" s="1">
        <v>0</v>
      </c>
      <c r="H26" s="1"/>
      <c r="I26" s="1"/>
      <c r="J26" s="1"/>
      <c r="K26" s="1"/>
      <c r="L26" s="1"/>
    </row>
    <row r="27" spans="1:12" x14ac:dyDescent="0.3">
      <c r="A27" s="1" t="s">
        <v>36</v>
      </c>
      <c r="B27" s="1" t="s">
        <v>56</v>
      </c>
      <c r="C27" s="1">
        <v>428</v>
      </c>
      <c r="D27" s="1">
        <v>443.4</v>
      </c>
      <c r="E27" s="1">
        <v>444.6</v>
      </c>
      <c r="F27" s="1">
        <v>464.5</v>
      </c>
      <c r="G27" s="1">
        <v>550.6</v>
      </c>
      <c r="H27" s="1">
        <v>687.3</v>
      </c>
      <c r="I27" s="1"/>
      <c r="J27" s="1"/>
      <c r="K27" s="1"/>
      <c r="L27" s="1"/>
    </row>
    <row r="28" spans="1:12" x14ac:dyDescent="0.3">
      <c r="A28" s="1" t="s">
        <v>6</v>
      </c>
      <c r="B28" s="1" t="s">
        <v>57</v>
      </c>
      <c r="C28" s="1">
        <v>133</v>
      </c>
      <c r="D28" s="1">
        <v>143.69999999999999</v>
      </c>
      <c r="E28" s="1">
        <v>0</v>
      </c>
      <c r="F28" s="1"/>
      <c r="G28" s="1"/>
      <c r="H28" s="1"/>
      <c r="I28" s="1"/>
      <c r="J28" s="1"/>
      <c r="K28" s="1"/>
      <c r="L28" s="1"/>
    </row>
    <row r="29" spans="1:12" x14ac:dyDescent="0.3">
      <c r="A29" s="107" t="s">
        <v>58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x14ac:dyDescent="0.3">
      <c r="A30" s="1" t="s">
        <v>20</v>
      </c>
      <c r="B30" s="1" t="s">
        <v>21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26</v>
      </c>
      <c r="H30" s="1" t="s">
        <v>27</v>
      </c>
      <c r="I30" s="1" t="s">
        <v>28</v>
      </c>
      <c r="J30" s="1" t="s">
        <v>29</v>
      </c>
      <c r="K30" s="1" t="s">
        <v>30</v>
      </c>
      <c r="L30" s="1" t="s">
        <v>31</v>
      </c>
    </row>
    <row r="31" spans="1:12" x14ac:dyDescent="0.3">
      <c r="A31" s="1" t="s">
        <v>2</v>
      </c>
      <c r="B31" s="1" t="s">
        <v>60</v>
      </c>
      <c r="C31" s="1">
        <v>831</v>
      </c>
      <c r="D31" s="1">
        <v>739</v>
      </c>
      <c r="E31" s="1">
        <v>739</v>
      </c>
      <c r="F31" s="1">
        <v>739</v>
      </c>
      <c r="G31" s="1">
        <v>739</v>
      </c>
      <c r="H31" s="1">
        <v>739</v>
      </c>
      <c r="I31" s="1">
        <v>739</v>
      </c>
      <c r="J31" s="1"/>
      <c r="K31" s="1"/>
      <c r="L31" s="1"/>
    </row>
    <row r="32" spans="1:12" x14ac:dyDescent="0.3">
      <c r="A32" s="1" t="s">
        <v>2</v>
      </c>
      <c r="B32" s="1" t="s">
        <v>61</v>
      </c>
      <c r="C32" s="1">
        <v>649</v>
      </c>
      <c r="D32" s="1">
        <v>716.9</v>
      </c>
      <c r="E32" s="1">
        <v>721</v>
      </c>
      <c r="F32" s="1">
        <v>721.6</v>
      </c>
      <c r="G32" s="1">
        <v>730</v>
      </c>
      <c r="H32" s="1">
        <v>737</v>
      </c>
      <c r="I32" s="1">
        <v>1000.2</v>
      </c>
      <c r="J32" s="1"/>
      <c r="K32" s="1"/>
      <c r="L32" s="1"/>
    </row>
    <row r="33" spans="1:12" x14ac:dyDescent="0.3">
      <c r="A33" s="1" t="s">
        <v>3</v>
      </c>
      <c r="B33" s="1" t="s">
        <v>62</v>
      </c>
      <c r="C33" s="1">
        <v>640</v>
      </c>
      <c r="D33" s="1">
        <v>644</v>
      </c>
      <c r="E33" s="1">
        <v>665.2</v>
      </c>
      <c r="F33" s="1">
        <v>817.8</v>
      </c>
      <c r="G33" s="1">
        <v>739</v>
      </c>
      <c r="H33" s="1">
        <v>739</v>
      </c>
      <c r="I33" s="1">
        <v>739</v>
      </c>
      <c r="J33" s="1"/>
      <c r="K33" s="1"/>
      <c r="L33" s="1"/>
    </row>
    <row r="34" spans="1:12" x14ac:dyDescent="0.3">
      <c r="A34" s="1" t="s">
        <v>3</v>
      </c>
      <c r="B34" s="1" t="s">
        <v>63</v>
      </c>
      <c r="C34" s="1">
        <v>205</v>
      </c>
      <c r="D34" s="1">
        <v>207.1</v>
      </c>
      <c r="E34" s="1">
        <v>212.2</v>
      </c>
      <c r="F34" s="1">
        <v>214.2</v>
      </c>
      <c r="G34" s="1">
        <v>0</v>
      </c>
      <c r="H34" s="1"/>
      <c r="I34" s="1"/>
      <c r="J34" s="1"/>
      <c r="K34" s="1"/>
      <c r="L34" s="1"/>
    </row>
    <row r="35" spans="1:12" x14ac:dyDescent="0.3">
      <c r="A35" s="1" t="s">
        <v>36</v>
      </c>
      <c r="B35" s="1" t="s">
        <v>64</v>
      </c>
      <c r="C35" s="1">
        <v>725</v>
      </c>
      <c r="D35" s="1">
        <v>726.3</v>
      </c>
      <c r="E35" s="1">
        <v>759.4</v>
      </c>
      <c r="F35" s="1">
        <v>739</v>
      </c>
      <c r="G35" s="1">
        <v>739</v>
      </c>
      <c r="H35" s="1">
        <v>739</v>
      </c>
      <c r="I35" s="1">
        <v>739</v>
      </c>
      <c r="J35" s="1"/>
      <c r="K35" s="1"/>
      <c r="L35" s="1"/>
    </row>
    <row r="36" spans="1:12" x14ac:dyDescent="0.3">
      <c r="A36" s="1" t="s">
        <v>6</v>
      </c>
      <c r="B36" s="1" t="s">
        <v>65</v>
      </c>
      <c r="C36" s="1">
        <v>560</v>
      </c>
      <c r="D36" s="1">
        <v>569.5</v>
      </c>
      <c r="E36" s="1">
        <v>583.5</v>
      </c>
      <c r="F36" s="1">
        <v>587</v>
      </c>
      <c r="G36" s="1">
        <v>601.79999999999995</v>
      </c>
      <c r="H36" s="1">
        <v>621.29999999999995</v>
      </c>
      <c r="I36" s="1">
        <v>0</v>
      </c>
      <c r="J36" s="1"/>
      <c r="K36" s="1"/>
      <c r="L36" s="1"/>
    </row>
    <row r="37" spans="1:12" x14ac:dyDescent="0.3">
      <c r="A37" s="1" t="s">
        <v>5</v>
      </c>
      <c r="B37" s="1" t="s">
        <v>66</v>
      </c>
      <c r="C37" s="1">
        <v>84</v>
      </c>
      <c r="D37" s="1">
        <v>84.3</v>
      </c>
      <c r="E37" s="1">
        <v>0</v>
      </c>
      <c r="F37" s="1"/>
      <c r="G37" s="1"/>
      <c r="H37" s="1"/>
      <c r="I37" s="1"/>
      <c r="J37" s="1"/>
      <c r="K37" s="1"/>
      <c r="L37" s="1"/>
    </row>
    <row r="38" spans="1:12" x14ac:dyDescent="0.3">
      <c r="A38" s="107" t="s">
        <v>59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x14ac:dyDescent="0.3">
      <c r="A39" s="1" t="s">
        <v>20</v>
      </c>
      <c r="B39" s="1" t="s">
        <v>21</v>
      </c>
      <c r="C39" s="1" t="s">
        <v>22</v>
      </c>
      <c r="D39" s="1" t="s">
        <v>23</v>
      </c>
      <c r="E39" s="1" t="s">
        <v>24</v>
      </c>
      <c r="F39" s="1" t="s">
        <v>25</v>
      </c>
      <c r="G39" s="1" t="s">
        <v>26</v>
      </c>
      <c r="H39" s="1" t="s">
        <v>27</v>
      </c>
      <c r="I39" s="1" t="s">
        <v>28</v>
      </c>
      <c r="J39" s="1" t="s">
        <v>29</v>
      </c>
      <c r="K39" s="1" t="s">
        <v>30</v>
      </c>
      <c r="L39" s="1" t="s">
        <v>31</v>
      </c>
    </row>
    <row r="40" spans="1:12" x14ac:dyDescent="0.3">
      <c r="A40" s="1" t="s">
        <v>2</v>
      </c>
      <c r="B40" s="1" t="s">
        <v>69</v>
      </c>
      <c r="C40" s="1">
        <v>692</v>
      </c>
      <c r="D40" s="1">
        <v>699.5</v>
      </c>
      <c r="E40" s="1">
        <v>724.7</v>
      </c>
      <c r="F40" s="1">
        <v>1079.9000000000001</v>
      </c>
      <c r="G40" s="1"/>
      <c r="H40" s="1"/>
      <c r="I40" s="1"/>
      <c r="J40" s="1"/>
      <c r="K40" s="1"/>
      <c r="L40" s="1"/>
    </row>
    <row r="41" spans="1:12" x14ac:dyDescent="0.3">
      <c r="A41" s="1" t="s">
        <v>2</v>
      </c>
      <c r="B41" s="1" t="s">
        <v>70</v>
      </c>
      <c r="C41" s="1">
        <v>363</v>
      </c>
      <c r="D41" s="1">
        <v>368.9</v>
      </c>
      <c r="E41" s="1">
        <v>390.3</v>
      </c>
      <c r="F41" s="1">
        <v>0</v>
      </c>
      <c r="G41" s="1"/>
      <c r="H41" s="1"/>
      <c r="I41" s="1"/>
      <c r="J41" s="1"/>
      <c r="K41" s="1"/>
      <c r="L41" s="1"/>
    </row>
    <row r="42" spans="1:12" x14ac:dyDescent="0.3">
      <c r="A42" s="1" t="s">
        <v>3</v>
      </c>
      <c r="B42" s="1" t="s">
        <v>71</v>
      </c>
      <c r="C42" s="1">
        <v>706</v>
      </c>
      <c r="D42" s="1">
        <v>839.9</v>
      </c>
      <c r="E42" s="1">
        <v>868.8</v>
      </c>
      <c r="F42" s="1">
        <v>882.2</v>
      </c>
      <c r="G42" s="1"/>
      <c r="H42" s="1"/>
      <c r="I42" s="1"/>
      <c r="J42" s="1"/>
      <c r="K42" s="1"/>
      <c r="L42" s="1"/>
    </row>
    <row r="43" spans="1:12" x14ac:dyDescent="0.3">
      <c r="A43" s="1" t="s">
        <v>36</v>
      </c>
      <c r="B43" s="1" t="s">
        <v>72</v>
      </c>
      <c r="C43" s="1">
        <v>1452</v>
      </c>
      <c r="D43" s="1">
        <v>875</v>
      </c>
      <c r="E43" s="1">
        <v>875</v>
      </c>
      <c r="F43" s="1">
        <v>875</v>
      </c>
      <c r="G43" s="1"/>
      <c r="H43" s="1"/>
      <c r="I43" s="1"/>
      <c r="J43" s="1"/>
      <c r="K43" s="1"/>
      <c r="L43" s="1"/>
    </row>
    <row r="44" spans="1:12" x14ac:dyDescent="0.3">
      <c r="A44" s="1" t="s">
        <v>6</v>
      </c>
      <c r="B44" s="1" t="s">
        <v>73</v>
      </c>
      <c r="C44" s="1">
        <v>132</v>
      </c>
      <c r="D44" s="1">
        <v>160.19999999999999</v>
      </c>
      <c r="E44" s="1">
        <v>0</v>
      </c>
      <c r="F44" s="1"/>
      <c r="G44" s="1"/>
      <c r="H44" s="1"/>
      <c r="I44" s="1"/>
      <c r="J44" s="1"/>
      <c r="K44" s="1"/>
      <c r="L44" s="1"/>
    </row>
    <row r="45" spans="1:12" x14ac:dyDescent="0.3">
      <c r="A45" s="1" t="s">
        <v>5</v>
      </c>
      <c r="B45" s="1" t="s">
        <v>74</v>
      </c>
      <c r="C45" s="1">
        <v>151</v>
      </c>
      <c r="D45" s="1">
        <v>345.3</v>
      </c>
      <c r="E45" s="1">
        <v>406.6</v>
      </c>
      <c r="F45" s="1">
        <v>414.8</v>
      </c>
      <c r="G45" s="1"/>
      <c r="H45" s="1"/>
      <c r="I45" s="1"/>
      <c r="J45" s="1"/>
      <c r="K45" s="1"/>
      <c r="L45" s="1"/>
    </row>
  </sheetData>
  <mergeCells count="5">
    <mergeCell ref="A1:L1"/>
    <mergeCell ref="A11:L11"/>
    <mergeCell ref="A21:L21"/>
    <mergeCell ref="A29:L29"/>
    <mergeCell ref="A38:L38"/>
  </mergeCells>
  <conditionalFormatting sqref="A3">
    <cfRule type="containsText" dxfId="2957" priority="883" operator="containsText" text="Independent">
      <formula>NOT(ISERROR(SEARCH("Independent",A3)))</formula>
    </cfRule>
    <cfRule type="containsText" dxfId="2956" priority="884" operator="containsText" text="Lib Dem">
      <formula>NOT(ISERROR(SEARCH("Lib Dem",A3)))</formula>
    </cfRule>
    <cfRule type="containsText" dxfId="2955" priority="885" operator="containsText" text="Green">
      <formula>NOT(ISERROR(SEARCH("Green",A3)))</formula>
    </cfRule>
    <cfRule type="containsText" dxfId="2954" priority="886" operator="containsText" text="Conservative">
      <formula>NOT(ISERROR(SEARCH("Conservative",A3)))</formula>
    </cfRule>
    <cfRule type="containsText" dxfId="2953" priority="887" operator="containsText" text="Labour">
      <formula>NOT(ISERROR(SEARCH("Labour",A3)))</formula>
    </cfRule>
    <cfRule type="containsText" dxfId="2952" priority="888" operator="containsText" text="SNP">
      <formula>NOT(ISERROR(SEARCH("SNP",A3)))</formula>
    </cfRule>
  </conditionalFormatting>
  <conditionalFormatting sqref="A4">
    <cfRule type="containsText" dxfId="2951" priority="877" operator="containsText" text="Independent">
      <formula>NOT(ISERROR(SEARCH("Independent",A4)))</formula>
    </cfRule>
    <cfRule type="containsText" dxfId="2950" priority="878" operator="containsText" text="Lib Dem">
      <formula>NOT(ISERROR(SEARCH("Lib Dem",A4)))</formula>
    </cfRule>
    <cfRule type="containsText" dxfId="2949" priority="879" operator="containsText" text="Green">
      <formula>NOT(ISERROR(SEARCH("Green",A4)))</formula>
    </cfRule>
    <cfRule type="containsText" dxfId="2948" priority="880" operator="containsText" text="Conservative">
      <formula>NOT(ISERROR(SEARCH("Conservative",A4)))</formula>
    </cfRule>
    <cfRule type="containsText" dxfId="2947" priority="881" operator="containsText" text="Labour">
      <formula>NOT(ISERROR(SEARCH("Labour",A4)))</formula>
    </cfRule>
    <cfRule type="containsText" dxfId="2946" priority="882" operator="containsText" text="SNP">
      <formula>NOT(ISERROR(SEARCH("SNP",A4)))</formula>
    </cfRule>
  </conditionalFormatting>
  <conditionalFormatting sqref="A5">
    <cfRule type="containsText" dxfId="2945" priority="871" operator="containsText" text="Independent">
      <formula>NOT(ISERROR(SEARCH("Independent",A5)))</formula>
    </cfRule>
    <cfRule type="containsText" dxfId="2944" priority="872" operator="containsText" text="Lib Dem">
      <formula>NOT(ISERROR(SEARCH("Lib Dem",A5)))</formula>
    </cfRule>
    <cfRule type="containsText" dxfId="2943" priority="873" operator="containsText" text="Green">
      <formula>NOT(ISERROR(SEARCH("Green",A5)))</formula>
    </cfRule>
    <cfRule type="containsText" dxfId="2942" priority="874" operator="containsText" text="Conservative">
      <formula>NOT(ISERROR(SEARCH("Conservative",A5)))</formula>
    </cfRule>
    <cfRule type="containsText" dxfId="2941" priority="875" operator="containsText" text="Labour">
      <formula>NOT(ISERROR(SEARCH("Labour",A5)))</formula>
    </cfRule>
    <cfRule type="containsText" dxfId="2940" priority="876" operator="containsText" text="SNP">
      <formula>NOT(ISERROR(SEARCH("SNP",A5)))</formula>
    </cfRule>
  </conditionalFormatting>
  <conditionalFormatting sqref="A6">
    <cfRule type="containsText" dxfId="2939" priority="865" operator="containsText" text="Independent">
      <formula>NOT(ISERROR(SEARCH("Independent",A6)))</formula>
    </cfRule>
    <cfRule type="containsText" dxfId="2938" priority="866" operator="containsText" text="Lib Dem">
      <formula>NOT(ISERROR(SEARCH("Lib Dem",A6)))</formula>
    </cfRule>
    <cfRule type="containsText" dxfId="2937" priority="867" operator="containsText" text="Green">
      <formula>NOT(ISERROR(SEARCH("Green",A6)))</formula>
    </cfRule>
    <cfRule type="containsText" dxfId="2936" priority="868" operator="containsText" text="Conservative">
      <formula>NOT(ISERROR(SEARCH("Conservative",A6)))</formula>
    </cfRule>
    <cfRule type="containsText" dxfId="2935" priority="869" operator="containsText" text="Labour">
      <formula>NOT(ISERROR(SEARCH("Labour",A6)))</formula>
    </cfRule>
    <cfRule type="containsText" dxfId="2934" priority="870" operator="containsText" text="SNP">
      <formula>NOT(ISERROR(SEARCH("SNP",A6)))</formula>
    </cfRule>
  </conditionalFormatting>
  <conditionalFormatting sqref="A7">
    <cfRule type="containsText" dxfId="2933" priority="859" operator="containsText" text="Independent">
      <formula>NOT(ISERROR(SEARCH("Independent",A7)))</formula>
    </cfRule>
    <cfRule type="containsText" dxfId="2932" priority="860" operator="containsText" text="Lib Dem">
      <formula>NOT(ISERROR(SEARCH("Lib Dem",A7)))</formula>
    </cfRule>
    <cfRule type="containsText" dxfId="2931" priority="861" operator="containsText" text="Green">
      <formula>NOT(ISERROR(SEARCH("Green",A7)))</formula>
    </cfRule>
    <cfRule type="containsText" dxfId="2930" priority="862" operator="containsText" text="Conservative">
      <formula>NOT(ISERROR(SEARCH("Conservative",A7)))</formula>
    </cfRule>
    <cfRule type="containsText" dxfId="2929" priority="863" operator="containsText" text="Labour">
      <formula>NOT(ISERROR(SEARCH("Labour",A7)))</formula>
    </cfRule>
    <cfRule type="containsText" dxfId="2928" priority="864" operator="containsText" text="SNP">
      <formula>NOT(ISERROR(SEARCH("SNP",A7)))</formula>
    </cfRule>
  </conditionalFormatting>
  <conditionalFormatting sqref="A8">
    <cfRule type="containsText" dxfId="2927" priority="853" operator="containsText" text="Independent">
      <formula>NOT(ISERROR(SEARCH("Independent",A8)))</formula>
    </cfRule>
    <cfRule type="containsText" dxfId="2926" priority="854" operator="containsText" text="Lib Dem">
      <formula>NOT(ISERROR(SEARCH("Lib Dem",A8)))</formula>
    </cfRule>
    <cfRule type="containsText" dxfId="2925" priority="855" operator="containsText" text="Green">
      <formula>NOT(ISERROR(SEARCH("Green",A8)))</formula>
    </cfRule>
    <cfRule type="containsText" dxfId="2924" priority="856" operator="containsText" text="Conservative">
      <formula>NOT(ISERROR(SEARCH("Conservative",A8)))</formula>
    </cfRule>
    <cfRule type="containsText" dxfId="2923" priority="857" operator="containsText" text="Labour">
      <formula>NOT(ISERROR(SEARCH("Labour",A8)))</formula>
    </cfRule>
    <cfRule type="containsText" dxfId="2922" priority="858" operator="containsText" text="SNP">
      <formula>NOT(ISERROR(SEARCH("SNP",A8)))</formula>
    </cfRule>
  </conditionalFormatting>
  <conditionalFormatting sqref="A9">
    <cfRule type="containsText" dxfId="2921" priority="847" operator="containsText" text="Independent">
      <formula>NOT(ISERROR(SEARCH("Independent",A9)))</formula>
    </cfRule>
    <cfRule type="containsText" dxfId="2920" priority="848" operator="containsText" text="Lib Dem">
      <formula>NOT(ISERROR(SEARCH("Lib Dem",A9)))</formula>
    </cfRule>
    <cfRule type="containsText" dxfId="2919" priority="849" operator="containsText" text="Green">
      <formula>NOT(ISERROR(SEARCH("Green",A9)))</formula>
    </cfRule>
    <cfRule type="containsText" dxfId="2918" priority="850" operator="containsText" text="Conservative">
      <formula>NOT(ISERROR(SEARCH("Conservative",A9)))</formula>
    </cfRule>
    <cfRule type="containsText" dxfId="2917" priority="851" operator="containsText" text="Labour">
      <formula>NOT(ISERROR(SEARCH("Labour",A9)))</formula>
    </cfRule>
    <cfRule type="containsText" dxfId="2916" priority="852" operator="containsText" text="SNP">
      <formula>NOT(ISERROR(SEARCH("SNP",A9)))</formula>
    </cfRule>
  </conditionalFormatting>
  <conditionalFormatting sqref="A10">
    <cfRule type="containsText" dxfId="2915" priority="841" operator="containsText" text="Independent">
      <formula>NOT(ISERROR(SEARCH("Independent",A10)))</formula>
    </cfRule>
    <cfRule type="containsText" dxfId="2914" priority="842" operator="containsText" text="Lib Dem">
      <formula>NOT(ISERROR(SEARCH("Lib Dem",A10)))</formula>
    </cfRule>
    <cfRule type="containsText" dxfId="2913" priority="843" operator="containsText" text="Green">
      <formula>NOT(ISERROR(SEARCH("Green",A10)))</formula>
    </cfRule>
    <cfRule type="containsText" dxfId="2912" priority="844" operator="containsText" text="Conservative">
      <formula>NOT(ISERROR(SEARCH("Conservative",A10)))</formula>
    </cfRule>
    <cfRule type="containsText" dxfId="2911" priority="845" operator="containsText" text="Labour">
      <formula>NOT(ISERROR(SEARCH("Labour",A10)))</formula>
    </cfRule>
    <cfRule type="containsText" dxfId="2910" priority="846" operator="containsText" text="SNP">
      <formula>NOT(ISERROR(SEARCH("SNP",A10)))</formula>
    </cfRule>
  </conditionalFormatting>
  <conditionalFormatting sqref="A12">
    <cfRule type="containsText" dxfId="2909" priority="835" operator="containsText" text="Independent">
      <formula>NOT(ISERROR(SEARCH("Independent",A12)))</formula>
    </cfRule>
    <cfRule type="containsText" dxfId="2908" priority="836" operator="containsText" text="Lib Dem">
      <formula>NOT(ISERROR(SEARCH("Lib Dem",A12)))</formula>
    </cfRule>
    <cfRule type="containsText" dxfId="2907" priority="837" operator="containsText" text="Green">
      <formula>NOT(ISERROR(SEARCH("Green",A12)))</formula>
    </cfRule>
    <cfRule type="containsText" dxfId="2906" priority="838" operator="containsText" text="Conservative">
      <formula>NOT(ISERROR(SEARCH("Conservative",A12)))</formula>
    </cfRule>
    <cfRule type="containsText" dxfId="2905" priority="839" operator="containsText" text="Labour">
      <formula>NOT(ISERROR(SEARCH("Labour",A12)))</formula>
    </cfRule>
    <cfRule type="containsText" dxfId="2904" priority="840" operator="containsText" text="SNP">
      <formula>NOT(ISERROR(SEARCH("SNP",A12)))</formula>
    </cfRule>
  </conditionalFormatting>
  <conditionalFormatting sqref="A13">
    <cfRule type="containsText" dxfId="2903" priority="829" operator="containsText" text="Independent">
      <formula>NOT(ISERROR(SEARCH("Independent",A13)))</formula>
    </cfRule>
    <cfRule type="containsText" dxfId="2902" priority="830" operator="containsText" text="Lib Dem">
      <formula>NOT(ISERROR(SEARCH("Lib Dem",A13)))</formula>
    </cfRule>
    <cfRule type="containsText" dxfId="2901" priority="831" operator="containsText" text="Green">
      <formula>NOT(ISERROR(SEARCH("Green",A13)))</formula>
    </cfRule>
    <cfRule type="containsText" dxfId="2900" priority="832" operator="containsText" text="Conservative">
      <formula>NOT(ISERROR(SEARCH("Conservative",A13)))</formula>
    </cfRule>
    <cfRule type="containsText" dxfId="2899" priority="833" operator="containsText" text="Labour">
      <formula>NOT(ISERROR(SEARCH("Labour",A13)))</formula>
    </cfRule>
    <cfRule type="containsText" dxfId="2898" priority="834" operator="containsText" text="SNP">
      <formula>NOT(ISERROR(SEARCH("SNP",A13)))</formula>
    </cfRule>
  </conditionalFormatting>
  <conditionalFormatting sqref="A14">
    <cfRule type="containsText" dxfId="2897" priority="823" operator="containsText" text="Independent">
      <formula>NOT(ISERROR(SEARCH("Independent",A14)))</formula>
    </cfRule>
    <cfRule type="containsText" dxfId="2896" priority="824" operator="containsText" text="Lib Dem">
      <formula>NOT(ISERROR(SEARCH("Lib Dem",A14)))</formula>
    </cfRule>
    <cfRule type="containsText" dxfId="2895" priority="825" operator="containsText" text="Green">
      <formula>NOT(ISERROR(SEARCH("Green",A14)))</formula>
    </cfRule>
    <cfRule type="containsText" dxfId="2894" priority="826" operator="containsText" text="Conservative">
      <formula>NOT(ISERROR(SEARCH("Conservative",A14)))</formula>
    </cfRule>
    <cfRule type="containsText" dxfId="2893" priority="827" operator="containsText" text="Labour">
      <formula>NOT(ISERROR(SEARCH("Labour",A14)))</formula>
    </cfRule>
    <cfRule type="containsText" dxfId="2892" priority="828" operator="containsText" text="SNP">
      <formula>NOT(ISERROR(SEARCH("SNP",A14)))</formula>
    </cfRule>
  </conditionalFormatting>
  <conditionalFormatting sqref="A15">
    <cfRule type="containsText" dxfId="2891" priority="817" operator="containsText" text="Independent">
      <formula>NOT(ISERROR(SEARCH("Independent",A15)))</formula>
    </cfRule>
    <cfRule type="containsText" dxfId="2890" priority="818" operator="containsText" text="Lib Dem">
      <formula>NOT(ISERROR(SEARCH("Lib Dem",A15)))</formula>
    </cfRule>
    <cfRule type="containsText" dxfId="2889" priority="819" operator="containsText" text="Green">
      <formula>NOT(ISERROR(SEARCH("Green",A15)))</formula>
    </cfRule>
    <cfRule type="containsText" dxfId="2888" priority="820" operator="containsText" text="Conservative">
      <formula>NOT(ISERROR(SEARCH("Conservative",A15)))</formula>
    </cfRule>
    <cfRule type="containsText" dxfId="2887" priority="821" operator="containsText" text="Labour">
      <formula>NOT(ISERROR(SEARCH("Labour",A15)))</formula>
    </cfRule>
    <cfRule type="containsText" dxfId="2886" priority="822" operator="containsText" text="SNP">
      <formula>NOT(ISERROR(SEARCH("SNP",A15)))</formula>
    </cfRule>
  </conditionalFormatting>
  <conditionalFormatting sqref="A16">
    <cfRule type="containsText" dxfId="2885" priority="811" operator="containsText" text="Independent">
      <formula>NOT(ISERROR(SEARCH("Independent",A16)))</formula>
    </cfRule>
    <cfRule type="containsText" dxfId="2884" priority="812" operator="containsText" text="Lib Dem">
      <formula>NOT(ISERROR(SEARCH("Lib Dem",A16)))</formula>
    </cfRule>
    <cfRule type="containsText" dxfId="2883" priority="813" operator="containsText" text="Green">
      <formula>NOT(ISERROR(SEARCH("Green",A16)))</formula>
    </cfRule>
    <cfRule type="containsText" dxfId="2882" priority="814" operator="containsText" text="Conservative">
      <formula>NOT(ISERROR(SEARCH("Conservative",A16)))</formula>
    </cfRule>
    <cfRule type="containsText" dxfId="2881" priority="815" operator="containsText" text="Labour">
      <formula>NOT(ISERROR(SEARCH("Labour",A16)))</formula>
    </cfRule>
    <cfRule type="containsText" dxfId="2880" priority="816" operator="containsText" text="SNP">
      <formula>NOT(ISERROR(SEARCH("SNP",A16)))</formula>
    </cfRule>
  </conditionalFormatting>
  <conditionalFormatting sqref="A17">
    <cfRule type="containsText" dxfId="2879" priority="805" operator="containsText" text="Independent">
      <formula>NOT(ISERROR(SEARCH("Independent",A17)))</formula>
    </cfRule>
    <cfRule type="containsText" dxfId="2878" priority="806" operator="containsText" text="Lib Dem">
      <formula>NOT(ISERROR(SEARCH("Lib Dem",A17)))</formula>
    </cfRule>
    <cfRule type="containsText" dxfId="2877" priority="807" operator="containsText" text="Green">
      <formula>NOT(ISERROR(SEARCH("Green",A17)))</formula>
    </cfRule>
    <cfRule type="containsText" dxfId="2876" priority="808" operator="containsText" text="Conservative">
      <formula>NOT(ISERROR(SEARCH("Conservative",A17)))</formula>
    </cfRule>
    <cfRule type="containsText" dxfId="2875" priority="809" operator="containsText" text="Labour">
      <formula>NOT(ISERROR(SEARCH("Labour",A17)))</formula>
    </cfRule>
    <cfRule type="containsText" dxfId="2874" priority="810" operator="containsText" text="SNP">
      <formula>NOT(ISERROR(SEARCH("SNP",A17)))</formula>
    </cfRule>
  </conditionalFormatting>
  <conditionalFormatting sqref="A18">
    <cfRule type="containsText" dxfId="2873" priority="799" operator="containsText" text="Independent">
      <formula>NOT(ISERROR(SEARCH("Independent",A18)))</formula>
    </cfRule>
    <cfRule type="containsText" dxfId="2872" priority="800" operator="containsText" text="Lib Dem">
      <formula>NOT(ISERROR(SEARCH("Lib Dem",A18)))</formula>
    </cfRule>
    <cfRule type="containsText" dxfId="2871" priority="801" operator="containsText" text="Green">
      <formula>NOT(ISERROR(SEARCH("Green",A18)))</formula>
    </cfRule>
    <cfRule type="containsText" dxfId="2870" priority="802" operator="containsText" text="Conservative">
      <formula>NOT(ISERROR(SEARCH("Conservative",A18)))</formula>
    </cfRule>
    <cfRule type="containsText" dxfId="2869" priority="803" operator="containsText" text="Labour">
      <formula>NOT(ISERROR(SEARCH("Labour",A18)))</formula>
    </cfRule>
    <cfRule type="containsText" dxfId="2868" priority="804" operator="containsText" text="SNP">
      <formula>NOT(ISERROR(SEARCH("SNP",A18)))</formula>
    </cfRule>
  </conditionalFormatting>
  <conditionalFormatting sqref="A19">
    <cfRule type="containsText" dxfId="2867" priority="793" operator="containsText" text="Independent">
      <formula>NOT(ISERROR(SEARCH("Independent",A19)))</formula>
    </cfRule>
    <cfRule type="containsText" dxfId="2866" priority="794" operator="containsText" text="Lib Dem">
      <formula>NOT(ISERROR(SEARCH("Lib Dem",A19)))</formula>
    </cfRule>
    <cfRule type="containsText" dxfId="2865" priority="795" operator="containsText" text="Green">
      <formula>NOT(ISERROR(SEARCH("Green",A19)))</formula>
    </cfRule>
    <cfRule type="containsText" dxfId="2864" priority="796" operator="containsText" text="Conservative">
      <formula>NOT(ISERROR(SEARCH("Conservative",A19)))</formula>
    </cfRule>
    <cfRule type="containsText" dxfId="2863" priority="797" operator="containsText" text="Labour">
      <formula>NOT(ISERROR(SEARCH("Labour",A19)))</formula>
    </cfRule>
    <cfRule type="containsText" dxfId="2862" priority="798" operator="containsText" text="SNP">
      <formula>NOT(ISERROR(SEARCH("SNP",A19)))</formula>
    </cfRule>
  </conditionalFormatting>
  <conditionalFormatting sqref="A20">
    <cfRule type="containsText" dxfId="2861" priority="787" operator="containsText" text="Independent">
      <formula>NOT(ISERROR(SEARCH("Independent",A20)))</formula>
    </cfRule>
    <cfRule type="containsText" dxfId="2860" priority="788" operator="containsText" text="Lib Dem">
      <formula>NOT(ISERROR(SEARCH("Lib Dem",A20)))</formula>
    </cfRule>
    <cfRule type="containsText" dxfId="2859" priority="789" operator="containsText" text="Green">
      <formula>NOT(ISERROR(SEARCH("Green",A20)))</formula>
    </cfRule>
    <cfRule type="containsText" dxfId="2858" priority="790" operator="containsText" text="Conservative">
      <formula>NOT(ISERROR(SEARCH("Conservative",A20)))</formula>
    </cfRule>
    <cfRule type="containsText" dxfId="2857" priority="791" operator="containsText" text="Labour">
      <formula>NOT(ISERROR(SEARCH("Labour",A20)))</formula>
    </cfRule>
    <cfRule type="containsText" dxfId="2856" priority="792" operator="containsText" text="SNP">
      <formula>NOT(ISERROR(SEARCH("SNP",A20)))</formula>
    </cfRule>
  </conditionalFormatting>
  <conditionalFormatting sqref="A22">
    <cfRule type="containsText" dxfId="2855" priority="781" operator="containsText" text="Independent">
      <formula>NOT(ISERROR(SEARCH("Independent",A22)))</formula>
    </cfRule>
    <cfRule type="containsText" dxfId="2854" priority="782" operator="containsText" text="Lib Dem">
      <formula>NOT(ISERROR(SEARCH("Lib Dem",A22)))</formula>
    </cfRule>
    <cfRule type="containsText" dxfId="2853" priority="783" operator="containsText" text="Green">
      <formula>NOT(ISERROR(SEARCH("Green",A22)))</formula>
    </cfRule>
    <cfRule type="containsText" dxfId="2852" priority="784" operator="containsText" text="Conservative">
      <formula>NOT(ISERROR(SEARCH("Conservative",A22)))</formula>
    </cfRule>
    <cfRule type="containsText" dxfId="2851" priority="785" operator="containsText" text="Labour">
      <formula>NOT(ISERROR(SEARCH("Labour",A22)))</formula>
    </cfRule>
    <cfRule type="containsText" dxfId="2850" priority="786" operator="containsText" text="SNP">
      <formula>NOT(ISERROR(SEARCH("SNP",A22)))</formula>
    </cfRule>
  </conditionalFormatting>
  <conditionalFormatting sqref="A23">
    <cfRule type="containsText" dxfId="2849" priority="775" operator="containsText" text="Independent">
      <formula>NOT(ISERROR(SEARCH("Independent",A23)))</formula>
    </cfRule>
    <cfRule type="containsText" dxfId="2848" priority="776" operator="containsText" text="Lib Dem">
      <formula>NOT(ISERROR(SEARCH("Lib Dem",A23)))</formula>
    </cfRule>
    <cfRule type="containsText" dxfId="2847" priority="777" operator="containsText" text="Green">
      <formula>NOT(ISERROR(SEARCH("Green",A23)))</formula>
    </cfRule>
    <cfRule type="containsText" dxfId="2846" priority="778" operator="containsText" text="Conservative">
      <formula>NOT(ISERROR(SEARCH("Conservative",A23)))</formula>
    </cfRule>
    <cfRule type="containsText" dxfId="2845" priority="779" operator="containsText" text="Labour">
      <formula>NOT(ISERROR(SEARCH("Labour",A23)))</formula>
    </cfRule>
    <cfRule type="containsText" dxfId="2844" priority="780" operator="containsText" text="SNP">
      <formula>NOT(ISERROR(SEARCH("SNP",A23)))</formula>
    </cfRule>
  </conditionalFormatting>
  <conditionalFormatting sqref="A24">
    <cfRule type="containsText" dxfId="2843" priority="769" operator="containsText" text="Independent">
      <formula>NOT(ISERROR(SEARCH("Independent",A24)))</formula>
    </cfRule>
    <cfRule type="containsText" dxfId="2842" priority="770" operator="containsText" text="Lib Dem">
      <formula>NOT(ISERROR(SEARCH("Lib Dem",A24)))</formula>
    </cfRule>
    <cfRule type="containsText" dxfId="2841" priority="771" operator="containsText" text="Green">
      <formula>NOT(ISERROR(SEARCH("Green",A24)))</formula>
    </cfRule>
    <cfRule type="containsText" dxfId="2840" priority="772" operator="containsText" text="Conservative">
      <formula>NOT(ISERROR(SEARCH("Conservative",A24)))</formula>
    </cfRule>
    <cfRule type="containsText" dxfId="2839" priority="773" operator="containsText" text="Labour">
      <formula>NOT(ISERROR(SEARCH("Labour",A24)))</formula>
    </cfRule>
    <cfRule type="containsText" dxfId="2838" priority="774" operator="containsText" text="SNP">
      <formula>NOT(ISERROR(SEARCH("SNP",A24)))</formula>
    </cfRule>
  </conditionalFormatting>
  <conditionalFormatting sqref="A25">
    <cfRule type="containsText" dxfId="2837" priority="763" operator="containsText" text="Independent">
      <formula>NOT(ISERROR(SEARCH("Independent",A25)))</formula>
    </cfRule>
    <cfRule type="containsText" dxfId="2836" priority="764" operator="containsText" text="Lib Dem">
      <formula>NOT(ISERROR(SEARCH("Lib Dem",A25)))</formula>
    </cfRule>
    <cfRule type="containsText" dxfId="2835" priority="765" operator="containsText" text="Green">
      <formula>NOT(ISERROR(SEARCH("Green",A25)))</formula>
    </cfRule>
    <cfRule type="containsText" dxfId="2834" priority="766" operator="containsText" text="Conservative">
      <formula>NOT(ISERROR(SEARCH("Conservative",A25)))</formula>
    </cfRule>
    <cfRule type="containsText" dxfId="2833" priority="767" operator="containsText" text="Labour">
      <formula>NOT(ISERROR(SEARCH("Labour",A25)))</formula>
    </cfRule>
    <cfRule type="containsText" dxfId="2832" priority="768" operator="containsText" text="SNP">
      <formula>NOT(ISERROR(SEARCH("SNP",A25)))</formula>
    </cfRule>
  </conditionalFormatting>
  <conditionalFormatting sqref="A26">
    <cfRule type="containsText" dxfId="2831" priority="757" operator="containsText" text="Independent">
      <formula>NOT(ISERROR(SEARCH("Independent",A26)))</formula>
    </cfRule>
    <cfRule type="containsText" dxfId="2830" priority="758" operator="containsText" text="Lib Dem">
      <formula>NOT(ISERROR(SEARCH("Lib Dem",A26)))</formula>
    </cfRule>
    <cfRule type="containsText" dxfId="2829" priority="759" operator="containsText" text="Green">
      <formula>NOT(ISERROR(SEARCH("Green",A26)))</formula>
    </cfRule>
    <cfRule type="containsText" dxfId="2828" priority="760" operator="containsText" text="Conservative">
      <formula>NOT(ISERROR(SEARCH("Conservative",A26)))</formula>
    </cfRule>
    <cfRule type="containsText" dxfId="2827" priority="761" operator="containsText" text="Labour">
      <formula>NOT(ISERROR(SEARCH("Labour",A26)))</formula>
    </cfRule>
    <cfRule type="containsText" dxfId="2826" priority="762" operator="containsText" text="SNP">
      <formula>NOT(ISERROR(SEARCH("SNP",A26)))</formula>
    </cfRule>
  </conditionalFormatting>
  <conditionalFormatting sqref="A27">
    <cfRule type="containsText" dxfId="2825" priority="751" operator="containsText" text="Independent">
      <formula>NOT(ISERROR(SEARCH("Independent",A27)))</formula>
    </cfRule>
    <cfRule type="containsText" dxfId="2824" priority="752" operator="containsText" text="Lib Dem">
      <formula>NOT(ISERROR(SEARCH("Lib Dem",A27)))</formula>
    </cfRule>
    <cfRule type="containsText" dxfId="2823" priority="753" operator="containsText" text="Green">
      <formula>NOT(ISERROR(SEARCH("Green",A27)))</formula>
    </cfRule>
    <cfRule type="containsText" dxfId="2822" priority="754" operator="containsText" text="Conservative">
      <formula>NOT(ISERROR(SEARCH("Conservative",A27)))</formula>
    </cfRule>
    <cfRule type="containsText" dxfId="2821" priority="755" operator="containsText" text="Labour">
      <formula>NOT(ISERROR(SEARCH("Labour",A27)))</formula>
    </cfRule>
    <cfRule type="containsText" dxfId="2820" priority="756" operator="containsText" text="SNP">
      <formula>NOT(ISERROR(SEARCH("SNP",A27)))</formula>
    </cfRule>
  </conditionalFormatting>
  <conditionalFormatting sqref="A28">
    <cfRule type="containsText" dxfId="2819" priority="745" operator="containsText" text="Independent">
      <formula>NOT(ISERROR(SEARCH("Independent",A28)))</formula>
    </cfRule>
    <cfRule type="containsText" dxfId="2818" priority="746" operator="containsText" text="Lib Dem">
      <formula>NOT(ISERROR(SEARCH("Lib Dem",A28)))</formula>
    </cfRule>
    <cfRule type="containsText" dxfId="2817" priority="747" operator="containsText" text="Green">
      <formula>NOT(ISERROR(SEARCH("Green",A28)))</formula>
    </cfRule>
    <cfRule type="containsText" dxfId="2816" priority="748" operator="containsText" text="Conservative">
      <formula>NOT(ISERROR(SEARCH("Conservative",A28)))</formula>
    </cfRule>
    <cfRule type="containsText" dxfId="2815" priority="749" operator="containsText" text="Labour">
      <formula>NOT(ISERROR(SEARCH("Labour",A28)))</formula>
    </cfRule>
    <cfRule type="containsText" dxfId="2814" priority="750" operator="containsText" text="SNP">
      <formula>NOT(ISERROR(SEARCH("SNP",A28)))</formula>
    </cfRule>
  </conditionalFormatting>
  <conditionalFormatting sqref="A31">
    <cfRule type="containsText" dxfId="2813" priority="739" operator="containsText" text="Independent">
      <formula>NOT(ISERROR(SEARCH("Independent",A31)))</formula>
    </cfRule>
    <cfRule type="containsText" dxfId="2812" priority="740" operator="containsText" text="Lib Dem">
      <formula>NOT(ISERROR(SEARCH("Lib Dem",A31)))</formula>
    </cfRule>
    <cfRule type="containsText" dxfId="2811" priority="741" operator="containsText" text="Green">
      <formula>NOT(ISERROR(SEARCH("Green",A31)))</formula>
    </cfRule>
    <cfRule type="containsText" dxfId="2810" priority="742" operator="containsText" text="Conservative">
      <formula>NOT(ISERROR(SEARCH("Conservative",A31)))</formula>
    </cfRule>
    <cfRule type="containsText" dxfId="2809" priority="743" operator="containsText" text="Labour">
      <formula>NOT(ISERROR(SEARCH("Labour",A31)))</formula>
    </cfRule>
    <cfRule type="containsText" dxfId="2808" priority="744" operator="containsText" text="SNP">
      <formula>NOT(ISERROR(SEARCH("SNP",A31)))</formula>
    </cfRule>
  </conditionalFormatting>
  <conditionalFormatting sqref="A32">
    <cfRule type="containsText" dxfId="2807" priority="733" operator="containsText" text="Independent">
      <formula>NOT(ISERROR(SEARCH("Independent",A32)))</formula>
    </cfRule>
    <cfRule type="containsText" dxfId="2806" priority="734" operator="containsText" text="Lib Dem">
      <formula>NOT(ISERROR(SEARCH("Lib Dem",A32)))</formula>
    </cfRule>
    <cfRule type="containsText" dxfId="2805" priority="735" operator="containsText" text="Green">
      <formula>NOT(ISERROR(SEARCH("Green",A32)))</formula>
    </cfRule>
    <cfRule type="containsText" dxfId="2804" priority="736" operator="containsText" text="Conservative">
      <formula>NOT(ISERROR(SEARCH("Conservative",A32)))</formula>
    </cfRule>
    <cfRule type="containsText" dxfId="2803" priority="737" operator="containsText" text="Labour">
      <formula>NOT(ISERROR(SEARCH("Labour",A32)))</formula>
    </cfRule>
    <cfRule type="containsText" dxfId="2802" priority="738" operator="containsText" text="SNP">
      <formula>NOT(ISERROR(SEARCH("SNP",A32)))</formula>
    </cfRule>
  </conditionalFormatting>
  <conditionalFormatting sqref="A33">
    <cfRule type="containsText" dxfId="2801" priority="727" operator="containsText" text="Independent">
      <formula>NOT(ISERROR(SEARCH("Independent",A33)))</formula>
    </cfRule>
    <cfRule type="containsText" dxfId="2800" priority="728" operator="containsText" text="Lib Dem">
      <formula>NOT(ISERROR(SEARCH("Lib Dem",A33)))</formula>
    </cfRule>
    <cfRule type="containsText" dxfId="2799" priority="729" operator="containsText" text="Green">
      <formula>NOT(ISERROR(SEARCH("Green",A33)))</formula>
    </cfRule>
    <cfRule type="containsText" dxfId="2798" priority="730" operator="containsText" text="Conservative">
      <formula>NOT(ISERROR(SEARCH("Conservative",A33)))</formula>
    </cfRule>
    <cfRule type="containsText" dxfId="2797" priority="731" operator="containsText" text="Labour">
      <formula>NOT(ISERROR(SEARCH("Labour",A33)))</formula>
    </cfRule>
    <cfRule type="containsText" dxfId="2796" priority="732" operator="containsText" text="SNP">
      <formula>NOT(ISERROR(SEARCH("SNP",A33)))</formula>
    </cfRule>
  </conditionalFormatting>
  <conditionalFormatting sqref="A34">
    <cfRule type="containsText" dxfId="2795" priority="721" operator="containsText" text="Independent">
      <formula>NOT(ISERROR(SEARCH("Independent",A34)))</formula>
    </cfRule>
    <cfRule type="containsText" dxfId="2794" priority="722" operator="containsText" text="Lib Dem">
      <formula>NOT(ISERROR(SEARCH("Lib Dem",A34)))</formula>
    </cfRule>
    <cfRule type="containsText" dxfId="2793" priority="723" operator="containsText" text="Green">
      <formula>NOT(ISERROR(SEARCH("Green",A34)))</formula>
    </cfRule>
    <cfRule type="containsText" dxfId="2792" priority="724" operator="containsText" text="Conservative">
      <formula>NOT(ISERROR(SEARCH("Conservative",A34)))</formula>
    </cfRule>
    <cfRule type="containsText" dxfId="2791" priority="725" operator="containsText" text="Labour">
      <formula>NOT(ISERROR(SEARCH("Labour",A34)))</formula>
    </cfRule>
    <cfRule type="containsText" dxfId="2790" priority="726" operator="containsText" text="SNP">
      <formula>NOT(ISERROR(SEARCH("SNP",A34)))</formula>
    </cfRule>
  </conditionalFormatting>
  <conditionalFormatting sqref="A35">
    <cfRule type="containsText" dxfId="2789" priority="715" operator="containsText" text="Independent">
      <formula>NOT(ISERROR(SEARCH("Independent",A35)))</formula>
    </cfRule>
    <cfRule type="containsText" dxfId="2788" priority="716" operator="containsText" text="Lib Dem">
      <formula>NOT(ISERROR(SEARCH("Lib Dem",A35)))</formula>
    </cfRule>
    <cfRule type="containsText" dxfId="2787" priority="717" operator="containsText" text="Green">
      <formula>NOT(ISERROR(SEARCH("Green",A35)))</formula>
    </cfRule>
    <cfRule type="containsText" dxfId="2786" priority="718" operator="containsText" text="Conservative">
      <formula>NOT(ISERROR(SEARCH("Conservative",A35)))</formula>
    </cfRule>
    <cfRule type="containsText" dxfId="2785" priority="719" operator="containsText" text="Labour">
      <formula>NOT(ISERROR(SEARCH("Labour",A35)))</formula>
    </cfRule>
    <cfRule type="containsText" dxfId="2784" priority="720" operator="containsText" text="SNP">
      <formula>NOT(ISERROR(SEARCH("SNP",A35)))</formula>
    </cfRule>
  </conditionalFormatting>
  <conditionalFormatting sqref="A36">
    <cfRule type="containsText" dxfId="2783" priority="709" operator="containsText" text="Independent">
      <formula>NOT(ISERROR(SEARCH("Independent",A36)))</formula>
    </cfRule>
    <cfRule type="containsText" dxfId="2782" priority="710" operator="containsText" text="Lib Dem">
      <formula>NOT(ISERROR(SEARCH("Lib Dem",A36)))</formula>
    </cfRule>
    <cfRule type="containsText" dxfId="2781" priority="711" operator="containsText" text="Green">
      <formula>NOT(ISERROR(SEARCH("Green",A36)))</formula>
    </cfRule>
    <cfRule type="containsText" dxfId="2780" priority="712" operator="containsText" text="Conservative">
      <formula>NOT(ISERROR(SEARCH("Conservative",A36)))</formula>
    </cfRule>
    <cfRule type="containsText" dxfId="2779" priority="713" operator="containsText" text="Labour">
      <formula>NOT(ISERROR(SEARCH("Labour",A36)))</formula>
    </cfRule>
    <cfRule type="containsText" dxfId="2778" priority="714" operator="containsText" text="SNP">
      <formula>NOT(ISERROR(SEARCH("SNP",A36)))</formula>
    </cfRule>
  </conditionalFormatting>
  <conditionalFormatting sqref="A37">
    <cfRule type="containsText" dxfId="2777" priority="703" operator="containsText" text="Independent">
      <formula>NOT(ISERROR(SEARCH("Independent",A37)))</formula>
    </cfRule>
    <cfRule type="containsText" dxfId="2776" priority="704" operator="containsText" text="Lib Dem">
      <formula>NOT(ISERROR(SEARCH("Lib Dem",A37)))</formula>
    </cfRule>
    <cfRule type="containsText" dxfId="2775" priority="705" operator="containsText" text="Green">
      <formula>NOT(ISERROR(SEARCH("Green",A37)))</formula>
    </cfRule>
    <cfRule type="containsText" dxfId="2774" priority="706" operator="containsText" text="Conservative">
      <formula>NOT(ISERROR(SEARCH("Conservative",A37)))</formula>
    </cfRule>
    <cfRule type="containsText" dxfId="2773" priority="707" operator="containsText" text="Labour">
      <formula>NOT(ISERROR(SEARCH("Labour",A37)))</formula>
    </cfRule>
    <cfRule type="containsText" dxfId="2772" priority="708" operator="containsText" text="SNP">
      <formula>NOT(ISERROR(SEARCH("SNP",A37)))</formula>
    </cfRule>
  </conditionalFormatting>
  <conditionalFormatting sqref="A40">
    <cfRule type="containsText" dxfId="2771" priority="697" operator="containsText" text="Independent">
      <formula>NOT(ISERROR(SEARCH("Independent",A40)))</formula>
    </cfRule>
    <cfRule type="containsText" dxfId="2770" priority="698" operator="containsText" text="Lib Dem">
      <formula>NOT(ISERROR(SEARCH("Lib Dem",A40)))</formula>
    </cfRule>
    <cfRule type="containsText" dxfId="2769" priority="699" operator="containsText" text="Green">
      <formula>NOT(ISERROR(SEARCH("Green",A40)))</formula>
    </cfRule>
    <cfRule type="containsText" dxfId="2768" priority="700" operator="containsText" text="Conservative">
      <formula>NOT(ISERROR(SEARCH("Conservative",A40)))</formula>
    </cfRule>
    <cfRule type="containsText" dxfId="2767" priority="701" operator="containsText" text="Labour">
      <formula>NOT(ISERROR(SEARCH("Labour",A40)))</formula>
    </cfRule>
    <cfRule type="containsText" dxfId="2766" priority="702" operator="containsText" text="SNP">
      <formula>NOT(ISERROR(SEARCH("SNP",A40)))</formula>
    </cfRule>
  </conditionalFormatting>
  <conditionalFormatting sqref="A41">
    <cfRule type="containsText" dxfId="2765" priority="691" operator="containsText" text="Independent">
      <formula>NOT(ISERROR(SEARCH("Independent",A41)))</formula>
    </cfRule>
    <cfRule type="containsText" dxfId="2764" priority="692" operator="containsText" text="Lib Dem">
      <formula>NOT(ISERROR(SEARCH("Lib Dem",A41)))</formula>
    </cfRule>
    <cfRule type="containsText" dxfId="2763" priority="693" operator="containsText" text="Green">
      <formula>NOT(ISERROR(SEARCH("Green",A41)))</formula>
    </cfRule>
    <cfRule type="containsText" dxfId="2762" priority="694" operator="containsText" text="Conservative">
      <formula>NOT(ISERROR(SEARCH("Conservative",A41)))</formula>
    </cfRule>
    <cfRule type="containsText" dxfId="2761" priority="695" operator="containsText" text="Labour">
      <formula>NOT(ISERROR(SEARCH("Labour",A41)))</formula>
    </cfRule>
    <cfRule type="containsText" dxfId="2760" priority="696" operator="containsText" text="SNP">
      <formula>NOT(ISERROR(SEARCH("SNP",A41)))</formula>
    </cfRule>
  </conditionalFormatting>
  <conditionalFormatting sqref="A42">
    <cfRule type="containsText" dxfId="2759" priority="685" operator="containsText" text="Independent">
      <formula>NOT(ISERROR(SEARCH("Independent",A42)))</formula>
    </cfRule>
    <cfRule type="containsText" dxfId="2758" priority="686" operator="containsText" text="Lib Dem">
      <formula>NOT(ISERROR(SEARCH("Lib Dem",A42)))</formula>
    </cfRule>
    <cfRule type="containsText" dxfId="2757" priority="687" operator="containsText" text="Green">
      <formula>NOT(ISERROR(SEARCH("Green",A42)))</formula>
    </cfRule>
    <cfRule type="containsText" dxfId="2756" priority="688" operator="containsText" text="Conservative">
      <formula>NOT(ISERROR(SEARCH("Conservative",A42)))</formula>
    </cfRule>
    <cfRule type="containsText" dxfId="2755" priority="689" operator="containsText" text="Labour">
      <formula>NOT(ISERROR(SEARCH("Labour",A42)))</formula>
    </cfRule>
    <cfRule type="containsText" dxfId="2754" priority="690" operator="containsText" text="SNP">
      <formula>NOT(ISERROR(SEARCH("SNP",A42)))</formula>
    </cfRule>
  </conditionalFormatting>
  <conditionalFormatting sqref="A43">
    <cfRule type="containsText" dxfId="2753" priority="679" operator="containsText" text="Independent">
      <formula>NOT(ISERROR(SEARCH("Independent",A43)))</formula>
    </cfRule>
    <cfRule type="containsText" dxfId="2752" priority="680" operator="containsText" text="Lib Dem">
      <formula>NOT(ISERROR(SEARCH("Lib Dem",A43)))</formula>
    </cfRule>
    <cfRule type="containsText" dxfId="2751" priority="681" operator="containsText" text="Green">
      <formula>NOT(ISERROR(SEARCH("Green",A43)))</formula>
    </cfRule>
    <cfRule type="containsText" dxfId="2750" priority="682" operator="containsText" text="Conservative">
      <formula>NOT(ISERROR(SEARCH("Conservative",A43)))</formula>
    </cfRule>
    <cfRule type="containsText" dxfId="2749" priority="683" operator="containsText" text="Labour">
      <formula>NOT(ISERROR(SEARCH("Labour",A43)))</formula>
    </cfRule>
    <cfRule type="containsText" dxfId="2748" priority="684" operator="containsText" text="SNP">
      <formula>NOT(ISERROR(SEARCH("SNP",A43)))</formula>
    </cfRule>
  </conditionalFormatting>
  <conditionalFormatting sqref="A44">
    <cfRule type="containsText" dxfId="2747" priority="673" operator="containsText" text="Independent">
      <formula>NOT(ISERROR(SEARCH("Independent",A44)))</formula>
    </cfRule>
    <cfRule type="containsText" dxfId="2746" priority="674" operator="containsText" text="Lib Dem">
      <formula>NOT(ISERROR(SEARCH("Lib Dem",A44)))</formula>
    </cfRule>
    <cfRule type="containsText" dxfId="2745" priority="675" operator="containsText" text="Green">
      <formula>NOT(ISERROR(SEARCH("Green",A44)))</formula>
    </cfRule>
    <cfRule type="containsText" dxfId="2744" priority="676" operator="containsText" text="Conservative">
      <formula>NOT(ISERROR(SEARCH("Conservative",A44)))</formula>
    </cfRule>
    <cfRule type="containsText" dxfId="2743" priority="677" operator="containsText" text="Labour">
      <formula>NOT(ISERROR(SEARCH("Labour",A44)))</formula>
    </cfRule>
    <cfRule type="containsText" dxfId="2742" priority="678" operator="containsText" text="SNP">
      <formula>NOT(ISERROR(SEARCH("SNP",A44)))</formula>
    </cfRule>
  </conditionalFormatting>
  <conditionalFormatting sqref="A45">
    <cfRule type="containsText" dxfId="2741" priority="667" operator="containsText" text="Independent">
      <formula>NOT(ISERROR(SEARCH("Independent",A45)))</formula>
    </cfRule>
    <cfRule type="containsText" dxfId="2740" priority="668" operator="containsText" text="Lib Dem">
      <formula>NOT(ISERROR(SEARCH("Lib Dem",A45)))</formula>
    </cfRule>
    <cfRule type="containsText" dxfId="2739" priority="669" operator="containsText" text="Green">
      <formula>NOT(ISERROR(SEARCH("Green",A45)))</formula>
    </cfRule>
    <cfRule type="containsText" dxfId="2738" priority="670" operator="containsText" text="Conservative">
      <formula>NOT(ISERROR(SEARCH("Conservative",A45)))</formula>
    </cfRule>
    <cfRule type="containsText" dxfId="2737" priority="671" operator="containsText" text="Labour">
      <formula>NOT(ISERROR(SEARCH("Labour",A45)))</formula>
    </cfRule>
    <cfRule type="containsText" dxfId="2736" priority="672" operator="containsText" text="SNP">
      <formula>NOT(ISERROR(SEARCH("SNP",A45)))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D61DB-3671-4B7B-BCB2-A671C2620C48}">
  <dimension ref="A1:L112"/>
  <sheetViews>
    <sheetView topLeftCell="A98" workbookViewId="0">
      <selection activeCell="A7" sqref="A7:L7"/>
    </sheetView>
  </sheetViews>
  <sheetFormatPr defaultRowHeight="14.4" x14ac:dyDescent="0.3"/>
  <cols>
    <col min="1" max="1" width="11.5546875" bestFit="1" customWidth="1"/>
    <col min="2" max="2" width="20" bestFit="1" customWidth="1"/>
  </cols>
  <sheetData>
    <row r="1" spans="1:12" x14ac:dyDescent="0.3">
      <c r="A1" s="107" t="s">
        <v>1318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/>
      <c r="K2" s="1"/>
      <c r="L2" s="1"/>
    </row>
    <row r="3" spans="1:12" x14ac:dyDescent="0.3">
      <c r="A3" s="1" t="s">
        <v>2</v>
      </c>
      <c r="B3" s="1" t="s">
        <v>1319</v>
      </c>
      <c r="C3" s="1">
        <v>765</v>
      </c>
      <c r="D3" s="1">
        <v>869.4</v>
      </c>
      <c r="E3" s="1">
        <v>884.6</v>
      </c>
      <c r="F3" s="1">
        <v>903.4</v>
      </c>
      <c r="G3" s="1">
        <v>919.1</v>
      </c>
      <c r="H3" s="1">
        <v>953.3</v>
      </c>
      <c r="I3" s="1">
        <v>1013.4</v>
      </c>
      <c r="J3" s="1"/>
      <c r="K3" s="1"/>
      <c r="L3" s="1"/>
    </row>
    <row r="4" spans="1:12" x14ac:dyDescent="0.3">
      <c r="A4" s="1" t="s">
        <v>36</v>
      </c>
      <c r="B4" s="1" t="s">
        <v>1320</v>
      </c>
      <c r="C4" s="1">
        <v>1703</v>
      </c>
      <c r="D4" s="1">
        <v>1055</v>
      </c>
      <c r="E4" s="1">
        <v>1055</v>
      </c>
      <c r="F4" s="1">
        <v>1055</v>
      </c>
      <c r="G4" s="1">
        <v>1055</v>
      </c>
      <c r="H4" s="1">
        <v>1055</v>
      </c>
      <c r="I4" s="1">
        <v>1055</v>
      </c>
      <c r="J4" s="1"/>
      <c r="K4" s="1"/>
      <c r="L4" s="1"/>
    </row>
    <row r="5" spans="1:12" x14ac:dyDescent="0.3">
      <c r="A5" s="1" t="s">
        <v>3</v>
      </c>
      <c r="B5" s="1" t="s">
        <v>1321</v>
      </c>
      <c r="C5" s="1">
        <v>312</v>
      </c>
      <c r="D5" s="1">
        <v>589.9</v>
      </c>
      <c r="E5" s="1">
        <v>661.9</v>
      </c>
      <c r="F5" s="1">
        <v>694.1</v>
      </c>
      <c r="G5" s="1">
        <v>723.7</v>
      </c>
      <c r="H5" s="1">
        <v>774.3</v>
      </c>
      <c r="I5" s="1">
        <v>912.1</v>
      </c>
      <c r="J5" s="1"/>
      <c r="K5" s="1"/>
      <c r="L5" s="1"/>
    </row>
    <row r="6" spans="1:12" x14ac:dyDescent="0.3">
      <c r="A6" s="1" t="s">
        <v>40</v>
      </c>
      <c r="B6" s="1" t="s">
        <v>1322</v>
      </c>
      <c r="C6" s="1">
        <v>1925</v>
      </c>
      <c r="D6" s="1">
        <v>1055</v>
      </c>
      <c r="E6" s="1">
        <v>1055</v>
      </c>
      <c r="F6" s="1">
        <v>1055</v>
      </c>
      <c r="G6" s="1">
        <v>1055</v>
      </c>
      <c r="H6" s="1">
        <v>1055</v>
      </c>
      <c r="I6" s="1">
        <v>1055</v>
      </c>
      <c r="J6" s="1"/>
      <c r="K6" s="1"/>
      <c r="L6" s="1"/>
    </row>
    <row r="7" spans="1:12" x14ac:dyDescent="0.3">
      <c r="A7" s="1" t="s">
        <v>40</v>
      </c>
      <c r="B7" s="1" t="s">
        <v>1323</v>
      </c>
      <c r="C7" s="1">
        <v>181</v>
      </c>
      <c r="D7" s="1">
        <v>252</v>
      </c>
      <c r="E7" s="1">
        <v>317.39999999999998</v>
      </c>
      <c r="F7" s="1">
        <v>338.7</v>
      </c>
      <c r="G7" s="1">
        <v>381.5</v>
      </c>
      <c r="H7" s="1">
        <v>0</v>
      </c>
      <c r="I7" s="1"/>
      <c r="J7" s="1"/>
      <c r="K7" s="1"/>
      <c r="L7" s="1"/>
    </row>
    <row r="8" spans="1:12" x14ac:dyDescent="0.3">
      <c r="A8" s="1" t="s">
        <v>40</v>
      </c>
      <c r="B8" s="1" t="s">
        <v>1324</v>
      </c>
      <c r="C8" s="1">
        <v>166</v>
      </c>
      <c r="D8" s="1">
        <v>259.60000000000002</v>
      </c>
      <c r="E8" s="1">
        <v>332.2</v>
      </c>
      <c r="F8" s="1">
        <v>363.6</v>
      </c>
      <c r="G8" s="1">
        <v>418.3</v>
      </c>
      <c r="H8" s="1">
        <v>533.29999999999995</v>
      </c>
      <c r="I8" s="1">
        <v>0</v>
      </c>
      <c r="J8" s="1"/>
      <c r="K8" s="1"/>
      <c r="L8" s="1"/>
    </row>
    <row r="9" spans="1:12" x14ac:dyDescent="0.3">
      <c r="A9" s="1" t="s">
        <v>40</v>
      </c>
      <c r="B9" s="1" t="s">
        <v>1325</v>
      </c>
      <c r="C9" s="1">
        <v>123</v>
      </c>
      <c r="D9" s="1">
        <v>164.1</v>
      </c>
      <c r="E9" s="1">
        <v>231.5</v>
      </c>
      <c r="F9" s="1">
        <v>242.7</v>
      </c>
      <c r="G9" s="1">
        <v>0</v>
      </c>
      <c r="H9" s="1"/>
      <c r="I9" s="1"/>
      <c r="J9" s="1"/>
      <c r="K9" s="1"/>
      <c r="L9" s="1"/>
    </row>
    <row r="10" spans="1:12" x14ac:dyDescent="0.3">
      <c r="A10" s="106" t="s">
        <v>120</v>
      </c>
      <c r="B10" s="1" t="s">
        <v>1326</v>
      </c>
      <c r="C10" s="1">
        <v>95</v>
      </c>
      <c r="D10" s="1">
        <v>134</v>
      </c>
      <c r="E10" s="1">
        <v>174.7</v>
      </c>
      <c r="F10" s="1">
        <v>0</v>
      </c>
      <c r="G10" s="1"/>
      <c r="H10" s="1"/>
      <c r="I10" s="1"/>
      <c r="J10" s="1"/>
      <c r="K10" s="1"/>
      <c r="L10" s="1"/>
    </row>
    <row r="11" spans="1:12" x14ac:dyDescent="0.3">
      <c r="A11" s="107" t="s">
        <v>1327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26</v>
      </c>
      <c r="H12" s="1" t="s">
        <v>27</v>
      </c>
      <c r="I12" s="1" t="s">
        <v>28</v>
      </c>
      <c r="J12" s="1" t="s">
        <v>29</v>
      </c>
      <c r="K12" s="1" t="s">
        <v>30</v>
      </c>
      <c r="L12" s="1"/>
    </row>
    <row r="13" spans="1:12" x14ac:dyDescent="0.3">
      <c r="A13" s="1" t="s">
        <v>2</v>
      </c>
      <c r="B13" s="1" t="s">
        <v>1328</v>
      </c>
      <c r="C13" s="1">
        <v>701</v>
      </c>
      <c r="D13" s="1">
        <v>703.3</v>
      </c>
      <c r="E13" s="1">
        <v>708.3</v>
      </c>
      <c r="F13" s="1">
        <v>733.3</v>
      </c>
      <c r="G13" s="1">
        <v>806.5</v>
      </c>
      <c r="H13" s="1">
        <v>811.7</v>
      </c>
      <c r="I13" s="1">
        <v>860</v>
      </c>
      <c r="J13" s="1">
        <v>867.8</v>
      </c>
      <c r="K13" s="1">
        <v>1416.8</v>
      </c>
      <c r="L13" s="1"/>
    </row>
    <row r="14" spans="1:12" x14ac:dyDescent="0.3">
      <c r="A14" s="1" t="s">
        <v>2</v>
      </c>
      <c r="B14" s="1" t="s">
        <v>1329</v>
      </c>
      <c r="C14" s="1">
        <v>572</v>
      </c>
      <c r="D14" s="1">
        <v>574.29999999999995</v>
      </c>
      <c r="E14" s="1">
        <v>577.6</v>
      </c>
      <c r="F14" s="1">
        <v>587.6</v>
      </c>
      <c r="G14" s="1">
        <v>606.29999999999995</v>
      </c>
      <c r="H14" s="1">
        <v>612.79999999999995</v>
      </c>
      <c r="I14" s="1">
        <v>657.4</v>
      </c>
      <c r="J14" s="1">
        <v>664.9</v>
      </c>
      <c r="K14" s="1">
        <v>0</v>
      </c>
      <c r="L14" s="1"/>
    </row>
    <row r="15" spans="1:12" x14ac:dyDescent="0.3">
      <c r="A15" s="1" t="s">
        <v>36</v>
      </c>
      <c r="B15" s="1" t="s">
        <v>1330</v>
      </c>
      <c r="C15" s="1">
        <v>1403</v>
      </c>
      <c r="D15" s="1">
        <v>1076</v>
      </c>
      <c r="E15" s="1">
        <v>1076</v>
      </c>
      <c r="F15" s="1">
        <v>1076</v>
      </c>
      <c r="G15" s="1">
        <v>1076</v>
      </c>
      <c r="H15" s="1">
        <v>1076</v>
      </c>
      <c r="I15" s="1">
        <v>1076</v>
      </c>
      <c r="J15" s="1">
        <v>1076</v>
      </c>
      <c r="K15" s="1">
        <v>1076</v>
      </c>
      <c r="L15" s="1"/>
    </row>
    <row r="16" spans="1:12" x14ac:dyDescent="0.3">
      <c r="A16" s="1" t="s">
        <v>36</v>
      </c>
      <c r="B16" s="1" t="s">
        <v>1331</v>
      </c>
      <c r="C16" s="1">
        <v>723</v>
      </c>
      <c r="D16" s="1">
        <v>960.5</v>
      </c>
      <c r="E16" s="1">
        <v>962.9</v>
      </c>
      <c r="F16" s="1">
        <v>971</v>
      </c>
      <c r="G16" s="1">
        <v>1009.6</v>
      </c>
      <c r="H16" s="1">
        <v>1032.0999999999999</v>
      </c>
      <c r="I16" s="1">
        <v>1234.5999999999999</v>
      </c>
      <c r="J16" s="1">
        <v>1076</v>
      </c>
      <c r="K16" s="1">
        <v>1076</v>
      </c>
      <c r="L16" s="1"/>
    </row>
    <row r="17" spans="1:12" x14ac:dyDescent="0.3">
      <c r="A17" s="1" t="s">
        <v>3</v>
      </c>
      <c r="B17" s="1" t="s">
        <v>1332</v>
      </c>
      <c r="C17" s="1">
        <v>368</v>
      </c>
      <c r="D17" s="1">
        <v>375.7</v>
      </c>
      <c r="E17" s="1">
        <v>379.9</v>
      </c>
      <c r="F17" s="1">
        <v>407.4</v>
      </c>
      <c r="G17" s="1">
        <v>0</v>
      </c>
      <c r="H17" s="1"/>
      <c r="I17" s="1"/>
      <c r="J17" s="1"/>
      <c r="K17" s="1"/>
      <c r="L17" s="1"/>
    </row>
    <row r="18" spans="1:12" x14ac:dyDescent="0.3">
      <c r="A18" s="1" t="s">
        <v>40</v>
      </c>
      <c r="B18" s="1" t="s">
        <v>1333</v>
      </c>
      <c r="C18" s="1">
        <v>976</v>
      </c>
      <c r="D18" s="1">
        <v>1012</v>
      </c>
      <c r="E18" s="1">
        <v>1027.3</v>
      </c>
      <c r="F18" s="1">
        <v>1050.3</v>
      </c>
      <c r="G18" s="1">
        <v>1158.4000000000001</v>
      </c>
      <c r="H18" s="1">
        <v>1076</v>
      </c>
      <c r="I18" s="1">
        <v>1076</v>
      </c>
      <c r="J18" s="1">
        <v>1076</v>
      </c>
      <c r="K18" s="1">
        <v>1076</v>
      </c>
      <c r="L18" s="1"/>
    </row>
    <row r="19" spans="1:12" x14ac:dyDescent="0.3">
      <c r="A19" s="1" t="s">
        <v>40</v>
      </c>
      <c r="B19" s="1" t="s">
        <v>1334</v>
      </c>
      <c r="C19" s="1">
        <v>475</v>
      </c>
      <c r="D19" s="1">
        <v>480.1</v>
      </c>
      <c r="E19" s="1">
        <v>496.2</v>
      </c>
      <c r="F19" s="1">
        <v>506.2</v>
      </c>
      <c r="G19" s="1">
        <v>551.9</v>
      </c>
      <c r="H19" s="1">
        <v>579.4</v>
      </c>
      <c r="I19" s="1">
        <v>0</v>
      </c>
      <c r="J19" s="1"/>
      <c r="K19" s="1"/>
      <c r="L19" s="1"/>
    </row>
    <row r="20" spans="1:12" x14ac:dyDescent="0.3">
      <c r="A20" s="1" t="s">
        <v>40</v>
      </c>
      <c r="B20" s="1" t="s">
        <v>1335</v>
      </c>
      <c r="C20" s="1">
        <v>48</v>
      </c>
      <c r="D20" s="1">
        <v>49.9</v>
      </c>
      <c r="E20" s="1">
        <v>0</v>
      </c>
      <c r="F20" s="1"/>
      <c r="G20" s="1"/>
      <c r="H20" s="1"/>
      <c r="I20" s="1"/>
      <c r="J20" s="1"/>
      <c r="K20" s="1"/>
      <c r="L20" s="1"/>
    </row>
    <row r="21" spans="1:12" x14ac:dyDescent="0.3">
      <c r="A21" s="1" t="s">
        <v>6</v>
      </c>
      <c r="B21" s="1" t="s">
        <v>1336</v>
      </c>
      <c r="C21" s="1">
        <v>116</v>
      </c>
      <c r="D21" s="1">
        <v>118.3</v>
      </c>
      <c r="E21" s="1">
        <v>121.8</v>
      </c>
      <c r="F21" s="1">
        <v>0</v>
      </c>
      <c r="G21" s="1"/>
      <c r="H21" s="1"/>
      <c r="I21" s="1"/>
      <c r="J21" s="1"/>
      <c r="K21" s="1"/>
      <c r="L21" s="1"/>
    </row>
    <row r="22" spans="1:12" x14ac:dyDescent="0.3">
      <c r="A22" s="107" t="s">
        <v>1337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x14ac:dyDescent="0.3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26</v>
      </c>
      <c r="H23" s="1" t="s">
        <v>27</v>
      </c>
      <c r="I23" s="1" t="s">
        <v>28</v>
      </c>
      <c r="J23" s="1" t="s">
        <v>29</v>
      </c>
      <c r="K23" s="1"/>
      <c r="L23" s="1"/>
    </row>
    <row r="24" spans="1:12" x14ac:dyDescent="0.3">
      <c r="A24" s="1" t="s">
        <v>2</v>
      </c>
      <c r="B24" s="1" t="s">
        <v>1338</v>
      </c>
      <c r="C24" s="1">
        <v>904</v>
      </c>
      <c r="D24" s="1">
        <v>909.3</v>
      </c>
      <c r="E24" s="1">
        <v>916.8</v>
      </c>
      <c r="F24" s="1">
        <v>921.3</v>
      </c>
      <c r="G24" s="1">
        <v>934.8</v>
      </c>
      <c r="H24" s="1">
        <v>967.1</v>
      </c>
      <c r="I24" s="1">
        <v>1121.8</v>
      </c>
      <c r="J24" s="1">
        <v>1250.0999999999999</v>
      </c>
      <c r="K24" s="1"/>
      <c r="L24" s="1"/>
    </row>
    <row r="25" spans="1:12" x14ac:dyDescent="0.3">
      <c r="A25" s="1" t="s">
        <v>36</v>
      </c>
      <c r="B25" s="1" t="s">
        <v>1339</v>
      </c>
      <c r="C25" s="1">
        <v>1547</v>
      </c>
      <c r="D25" s="1">
        <v>1156</v>
      </c>
      <c r="E25" s="1">
        <v>1156</v>
      </c>
      <c r="F25" s="1">
        <v>1156</v>
      </c>
      <c r="G25" s="1">
        <v>1156</v>
      </c>
      <c r="H25" s="1">
        <v>1156</v>
      </c>
      <c r="I25" s="1">
        <v>1156</v>
      </c>
      <c r="J25" s="1">
        <v>1156</v>
      </c>
      <c r="K25" s="1"/>
      <c r="L25" s="1"/>
    </row>
    <row r="26" spans="1:12" x14ac:dyDescent="0.3">
      <c r="A26" s="1" t="s">
        <v>3</v>
      </c>
      <c r="B26" s="1" t="s">
        <v>1340</v>
      </c>
      <c r="C26" s="1">
        <v>217</v>
      </c>
      <c r="D26" s="1">
        <v>237.7</v>
      </c>
      <c r="E26" s="1">
        <v>239</v>
      </c>
      <c r="F26" s="1">
        <v>258.3</v>
      </c>
      <c r="G26" s="1">
        <v>262.3</v>
      </c>
      <c r="H26" s="1">
        <v>0</v>
      </c>
      <c r="I26" s="1"/>
      <c r="J26" s="1"/>
      <c r="K26" s="1"/>
      <c r="L26" s="1"/>
    </row>
    <row r="27" spans="1:12" x14ac:dyDescent="0.3">
      <c r="A27" s="1" t="s">
        <v>6</v>
      </c>
      <c r="B27" s="1" t="s">
        <v>1341</v>
      </c>
      <c r="C27" s="1">
        <v>292</v>
      </c>
      <c r="D27" s="1">
        <v>303.89999999999998</v>
      </c>
      <c r="E27" s="1">
        <v>305.89999999999998</v>
      </c>
      <c r="F27" s="1">
        <v>321.7</v>
      </c>
      <c r="G27" s="1">
        <v>333.4</v>
      </c>
      <c r="H27" s="1">
        <v>402.2</v>
      </c>
      <c r="I27" s="1">
        <v>0</v>
      </c>
      <c r="J27" s="1"/>
      <c r="K27" s="1"/>
      <c r="L27" s="1"/>
    </row>
    <row r="28" spans="1:12" x14ac:dyDescent="0.3">
      <c r="A28" s="1" t="s">
        <v>5</v>
      </c>
      <c r="B28" s="1" t="s">
        <v>1342</v>
      </c>
      <c r="C28" s="1">
        <v>85</v>
      </c>
      <c r="D28" s="1">
        <v>106.7</v>
      </c>
      <c r="E28" s="1">
        <v>112</v>
      </c>
      <c r="F28" s="1">
        <v>0</v>
      </c>
      <c r="G28" s="1"/>
      <c r="H28" s="1"/>
      <c r="I28" s="1"/>
      <c r="J28" s="1"/>
      <c r="K28" s="1"/>
      <c r="L28" s="1"/>
    </row>
    <row r="29" spans="1:12" x14ac:dyDescent="0.3">
      <c r="A29" s="1" t="s">
        <v>40</v>
      </c>
      <c r="B29" s="1" t="s">
        <v>1343</v>
      </c>
      <c r="C29" s="1">
        <v>732</v>
      </c>
      <c r="D29" s="1">
        <v>788.1</v>
      </c>
      <c r="E29" s="1">
        <v>804.1</v>
      </c>
      <c r="F29" s="1">
        <v>817.6</v>
      </c>
      <c r="G29" s="1">
        <v>844.2</v>
      </c>
      <c r="H29" s="1">
        <v>886.5</v>
      </c>
      <c r="I29" s="1">
        <v>925.6</v>
      </c>
      <c r="J29" s="1">
        <v>0</v>
      </c>
      <c r="K29" s="1"/>
      <c r="L29" s="1"/>
    </row>
    <row r="30" spans="1:12" x14ac:dyDescent="0.3">
      <c r="A30" s="1" t="s">
        <v>40</v>
      </c>
      <c r="B30" s="1" t="s">
        <v>1344</v>
      </c>
      <c r="C30" s="1">
        <v>664</v>
      </c>
      <c r="D30" s="1">
        <v>824.5</v>
      </c>
      <c r="E30" s="1">
        <v>833.3</v>
      </c>
      <c r="F30" s="1">
        <v>850.6</v>
      </c>
      <c r="G30" s="1">
        <v>937.7</v>
      </c>
      <c r="H30" s="1">
        <v>983.3</v>
      </c>
      <c r="I30" s="1">
        <v>1096.8</v>
      </c>
      <c r="J30" s="1">
        <v>1522.7</v>
      </c>
      <c r="K30" s="1"/>
      <c r="L30" s="1"/>
    </row>
    <row r="31" spans="1:12" x14ac:dyDescent="0.3">
      <c r="A31" s="1" t="s">
        <v>40</v>
      </c>
      <c r="B31" s="1" t="s">
        <v>1345</v>
      </c>
      <c r="C31" s="1">
        <v>120</v>
      </c>
      <c r="D31" s="1">
        <v>144.5</v>
      </c>
      <c r="E31" s="1">
        <v>157.30000000000001</v>
      </c>
      <c r="F31" s="1">
        <v>174.6</v>
      </c>
      <c r="G31" s="1">
        <v>0</v>
      </c>
      <c r="H31" s="1"/>
      <c r="I31" s="1"/>
      <c r="J31" s="1"/>
      <c r="K31" s="1"/>
      <c r="L31" s="1"/>
    </row>
    <row r="32" spans="1:12" x14ac:dyDescent="0.3">
      <c r="A32" s="1" t="s">
        <v>40</v>
      </c>
      <c r="B32" s="1" t="s">
        <v>1346</v>
      </c>
      <c r="C32" s="1">
        <v>61</v>
      </c>
      <c r="D32" s="1">
        <v>70.599999999999994</v>
      </c>
      <c r="E32" s="1">
        <v>0</v>
      </c>
      <c r="F32" s="1"/>
      <c r="G32" s="1"/>
      <c r="H32" s="1"/>
      <c r="I32" s="1"/>
      <c r="J32" s="1"/>
      <c r="K32" s="1"/>
      <c r="L32" s="1"/>
    </row>
    <row r="33" spans="1:12" x14ac:dyDescent="0.3">
      <c r="A33" s="107" t="s">
        <v>1347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x14ac:dyDescent="0.3">
      <c r="A34" s="1" t="s">
        <v>20</v>
      </c>
      <c r="B34" s="1" t="s">
        <v>21</v>
      </c>
      <c r="C34" s="1" t="s">
        <v>22</v>
      </c>
      <c r="D34" s="1" t="s">
        <v>23</v>
      </c>
      <c r="E34" s="1" t="s">
        <v>24</v>
      </c>
      <c r="F34" s="1" t="s">
        <v>25</v>
      </c>
      <c r="G34" s="1" t="s">
        <v>26</v>
      </c>
      <c r="H34" s="1" t="s">
        <v>27</v>
      </c>
      <c r="I34" s="1"/>
      <c r="J34" s="1"/>
      <c r="K34" s="1"/>
      <c r="L34" s="1"/>
    </row>
    <row r="35" spans="1:12" x14ac:dyDescent="0.3">
      <c r="A35" s="1" t="s">
        <v>2</v>
      </c>
      <c r="B35" s="1" t="s">
        <v>883</v>
      </c>
      <c r="C35" s="1">
        <v>756</v>
      </c>
      <c r="D35" s="1">
        <v>761.7</v>
      </c>
      <c r="E35" s="1">
        <v>772.2</v>
      </c>
      <c r="F35" s="1">
        <v>837.8</v>
      </c>
      <c r="G35" s="1">
        <v>928.3</v>
      </c>
      <c r="H35" s="1">
        <v>1099.9000000000001</v>
      </c>
      <c r="I35" s="1"/>
      <c r="J35" s="1"/>
      <c r="K35" s="1"/>
      <c r="L35" s="1"/>
    </row>
    <row r="36" spans="1:12" x14ac:dyDescent="0.3">
      <c r="A36" s="1" t="s">
        <v>36</v>
      </c>
      <c r="B36" s="1" t="s">
        <v>1348</v>
      </c>
      <c r="C36" s="1">
        <v>1346</v>
      </c>
      <c r="D36" s="1">
        <v>941</v>
      </c>
      <c r="E36" s="1">
        <v>941</v>
      </c>
      <c r="F36" s="1">
        <v>941</v>
      </c>
      <c r="G36" s="1">
        <v>941</v>
      </c>
      <c r="H36" s="1">
        <v>941</v>
      </c>
      <c r="I36" s="1"/>
      <c r="J36" s="1"/>
      <c r="K36" s="1"/>
      <c r="L36" s="1"/>
    </row>
    <row r="37" spans="1:12" x14ac:dyDescent="0.3">
      <c r="A37" s="1" t="s">
        <v>3</v>
      </c>
      <c r="B37" s="1" t="s">
        <v>1349</v>
      </c>
      <c r="C37" s="1">
        <v>264</v>
      </c>
      <c r="D37" s="1">
        <v>307</v>
      </c>
      <c r="E37" s="1">
        <v>316.89999999999998</v>
      </c>
      <c r="F37" s="1">
        <v>354.5</v>
      </c>
      <c r="G37" s="1">
        <v>0</v>
      </c>
      <c r="H37" s="1"/>
      <c r="I37" s="1"/>
      <c r="J37" s="1"/>
      <c r="K37" s="1"/>
      <c r="L37" s="1"/>
    </row>
    <row r="38" spans="1:12" x14ac:dyDescent="0.3">
      <c r="A38" s="1" t="s">
        <v>6</v>
      </c>
      <c r="B38" s="1" t="s">
        <v>1350</v>
      </c>
      <c r="C38" s="1">
        <v>129</v>
      </c>
      <c r="D38" s="1">
        <v>147.69999999999999</v>
      </c>
      <c r="E38" s="1">
        <v>155.80000000000001</v>
      </c>
      <c r="F38" s="1">
        <v>0</v>
      </c>
      <c r="G38" s="1"/>
      <c r="H38" s="1"/>
      <c r="I38" s="1"/>
      <c r="J38" s="1"/>
      <c r="K38" s="1"/>
      <c r="L38" s="1"/>
    </row>
    <row r="39" spans="1:12" x14ac:dyDescent="0.3">
      <c r="A39" s="1" t="s">
        <v>40</v>
      </c>
      <c r="B39" s="1" t="s">
        <v>1351</v>
      </c>
      <c r="C39" s="1">
        <v>901</v>
      </c>
      <c r="D39" s="1">
        <v>1034</v>
      </c>
      <c r="E39" s="1">
        <v>941</v>
      </c>
      <c r="F39" s="1">
        <v>941</v>
      </c>
      <c r="G39" s="1">
        <v>941</v>
      </c>
      <c r="H39" s="1">
        <v>941</v>
      </c>
      <c r="I39" s="1"/>
      <c r="J39" s="1"/>
      <c r="K39" s="1"/>
      <c r="L39" s="1"/>
    </row>
    <row r="40" spans="1:12" x14ac:dyDescent="0.3">
      <c r="A40" s="1" t="s">
        <v>40</v>
      </c>
      <c r="B40" s="1" t="s">
        <v>1352</v>
      </c>
      <c r="C40" s="1">
        <v>365</v>
      </c>
      <c r="D40" s="1">
        <v>451.7</v>
      </c>
      <c r="E40" s="1">
        <v>496.5</v>
      </c>
      <c r="F40" s="1">
        <v>522.20000000000005</v>
      </c>
      <c r="G40" s="1">
        <v>628.9</v>
      </c>
      <c r="H40" s="1">
        <v>0</v>
      </c>
      <c r="I40" s="1"/>
      <c r="J40" s="1"/>
      <c r="K40" s="1"/>
      <c r="L40" s="1"/>
    </row>
    <row r="41" spans="1:12" x14ac:dyDescent="0.3">
      <c r="A41" s="107" t="s">
        <v>1353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x14ac:dyDescent="0.3">
      <c r="A42" s="1" t="s">
        <v>20</v>
      </c>
      <c r="B42" s="1" t="s">
        <v>21</v>
      </c>
      <c r="C42" s="1" t="s">
        <v>22</v>
      </c>
      <c r="D42" s="1" t="s">
        <v>23</v>
      </c>
      <c r="E42" s="1" t="s">
        <v>24</v>
      </c>
      <c r="F42" s="1" t="s">
        <v>25</v>
      </c>
      <c r="G42" s="1" t="s">
        <v>26</v>
      </c>
      <c r="H42" s="1" t="s">
        <v>27</v>
      </c>
      <c r="I42" s="1" t="s">
        <v>28</v>
      </c>
      <c r="J42" s="1"/>
      <c r="K42" s="1"/>
      <c r="L42" s="1"/>
    </row>
    <row r="43" spans="1:12" x14ac:dyDescent="0.3">
      <c r="A43" s="1" t="s">
        <v>2</v>
      </c>
      <c r="B43" s="1" t="s">
        <v>1354</v>
      </c>
      <c r="C43" s="1">
        <v>685</v>
      </c>
      <c r="D43" s="1">
        <v>698.1</v>
      </c>
      <c r="E43" s="1">
        <v>703.8</v>
      </c>
      <c r="F43" s="1">
        <v>738.2</v>
      </c>
      <c r="G43" s="1">
        <v>932.1</v>
      </c>
      <c r="H43" s="1">
        <v>988.3</v>
      </c>
      <c r="I43" s="1">
        <v>1159.3</v>
      </c>
      <c r="J43" s="1"/>
      <c r="K43" s="1"/>
      <c r="L43" s="1"/>
    </row>
    <row r="44" spans="1:12" x14ac:dyDescent="0.3">
      <c r="A44" s="1" t="s">
        <v>2</v>
      </c>
      <c r="B44" s="1" t="s">
        <v>1355</v>
      </c>
      <c r="C44" s="1">
        <v>207</v>
      </c>
      <c r="D44" s="1">
        <v>209.9</v>
      </c>
      <c r="E44" s="1">
        <v>211.2</v>
      </c>
      <c r="F44" s="1">
        <v>235.8</v>
      </c>
      <c r="G44" s="1">
        <v>0</v>
      </c>
      <c r="H44" s="1"/>
      <c r="I44" s="1"/>
      <c r="J44" s="1"/>
      <c r="K44" s="1"/>
      <c r="L44" s="1"/>
    </row>
    <row r="45" spans="1:12" x14ac:dyDescent="0.3">
      <c r="A45" s="1" t="s">
        <v>36</v>
      </c>
      <c r="B45" s="1" t="s">
        <v>1356</v>
      </c>
      <c r="C45" s="1">
        <v>1664</v>
      </c>
      <c r="D45" s="1">
        <v>1057</v>
      </c>
      <c r="E45" s="1">
        <v>1057</v>
      </c>
      <c r="F45" s="1">
        <v>1057</v>
      </c>
      <c r="G45" s="1">
        <v>1057</v>
      </c>
      <c r="H45" s="1">
        <v>1057</v>
      </c>
      <c r="I45" s="1">
        <v>1057</v>
      </c>
      <c r="J45" s="1"/>
      <c r="K45" s="1"/>
      <c r="L45" s="1"/>
    </row>
    <row r="46" spans="1:12" x14ac:dyDescent="0.3">
      <c r="A46" s="1" t="s">
        <v>3</v>
      </c>
      <c r="B46" s="1" t="s">
        <v>1357</v>
      </c>
      <c r="C46" s="1">
        <v>926</v>
      </c>
      <c r="D46" s="1">
        <v>1084.3</v>
      </c>
      <c r="E46" s="1">
        <v>1057</v>
      </c>
      <c r="F46" s="1">
        <v>1057</v>
      </c>
      <c r="G46" s="1">
        <v>1057</v>
      </c>
      <c r="H46" s="1">
        <v>1057</v>
      </c>
      <c r="I46" s="1">
        <v>1057</v>
      </c>
      <c r="J46" s="1"/>
      <c r="K46" s="1"/>
      <c r="L46" s="1"/>
    </row>
    <row r="47" spans="1:12" x14ac:dyDescent="0.3">
      <c r="A47" s="1" t="s">
        <v>6</v>
      </c>
      <c r="B47" s="1" t="s">
        <v>1358</v>
      </c>
      <c r="C47" s="1">
        <v>120</v>
      </c>
      <c r="D47" s="1">
        <v>151.69999999999999</v>
      </c>
      <c r="E47" s="1">
        <v>155.6</v>
      </c>
      <c r="F47" s="1">
        <v>0</v>
      </c>
      <c r="G47" s="1"/>
      <c r="H47" s="1"/>
      <c r="I47" s="1"/>
      <c r="J47" s="1"/>
      <c r="K47" s="1"/>
      <c r="L47" s="1"/>
    </row>
    <row r="48" spans="1:12" x14ac:dyDescent="0.3">
      <c r="A48" s="1" t="s">
        <v>40</v>
      </c>
      <c r="B48" s="1" t="s">
        <v>1359</v>
      </c>
      <c r="C48" s="1">
        <v>448</v>
      </c>
      <c r="D48" s="1">
        <v>517.29999999999995</v>
      </c>
      <c r="E48" s="1">
        <v>522</v>
      </c>
      <c r="F48" s="1">
        <v>532.29999999999995</v>
      </c>
      <c r="G48" s="1">
        <v>540.4</v>
      </c>
      <c r="H48" s="1">
        <v>645.70000000000005</v>
      </c>
      <c r="I48" s="1">
        <v>0</v>
      </c>
      <c r="J48" s="1"/>
      <c r="K48" s="1"/>
      <c r="L48" s="1"/>
    </row>
    <row r="49" spans="1:12" x14ac:dyDescent="0.3">
      <c r="A49" s="1" t="s">
        <v>40</v>
      </c>
      <c r="B49" s="1" t="s">
        <v>1360</v>
      </c>
      <c r="C49" s="1">
        <v>175</v>
      </c>
      <c r="D49" s="1">
        <v>268.8</v>
      </c>
      <c r="E49" s="1">
        <v>271.39999999999998</v>
      </c>
      <c r="F49" s="1">
        <v>314.89999999999998</v>
      </c>
      <c r="G49" s="1">
        <v>324.8</v>
      </c>
      <c r="H49" s="1">
        <v>0</v>
      </c>
      <c r="I49" s="1"/>
      <c r="J49" s="1"/>
      <c r="K49" s="1"/>
      <c r="L49" s="1"/>
    </row>
    <row r="50" spans="1:12" x14ac:dyDescent="0.3">
      <c r="A50" s="107" t="s">
        <v>1368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x14ac:dyDescent="0.3">
      <c r="A51" s="1" t="s">
        <v>20</v>
      </c>
      <c r="B51" s="1" t="s">
        <v>21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26</v>
      </c>
      <c r="H51" s="1"/>
      <c r="I51" s="1"/>
      <c r="J51" s="1"/>
      <c r="K51" s="1"/>
      <c r="L51" s="1"/>
    </row>
    <row r="52" spans="1:12" x14ac:dyDescent="0.3">
      <c r="A52" s="1" t="s">
        <v>2</v>
      </c>
      <c r="B52" s="1" t="s">
        <v>1361</v>
      </c>
      <c r="C52" s="1">
        <v>693</v>
      </c>
      <c r="D52" s="1">
        <v>708</v>
      </c>
      <c r="E52" s="1">
        <v>736.4</v>
      </c>
      <c r="F52" s="1">
        <v>774.4</v>
      </c>
      <c r="G52" s="1">
        <v>1314.3</v>
      </c>
      <c r="H52" s="1"/>
      <c r="I52" s="1"/>
      <c r="J52" s="1"/>
      <c r="K52" s="1"/>
      <c r="L52" s="1"/>
    </row>
    <row r="53" spans="1:12" x14ac:dyDescent="0.3">
      <c r="A53" s="1" t="s">
        <v>2</v>
      </c>
      <c r="B53" s="1" t="s">
        <v>1362</v>
      </c>
      <c r="C53" s="1">
        <v>574</v>
      </c>
      <c r="D53" s="1">
        <v>588.29999999999995</v>
      </c>
      <c r="E53" s="1">
        <v>613</v>
      </c>
      <c r="F53" s="1">
        <v>642.29999999999995</v>
      </c>
      <c r="G53" s="1">
        <v>0</v>
      </c>
      <c r="H53" s="1"/>
      <c r="I53" s="1"/>
      <c r="J53" s="1"/>
      <c r="K53" s="1"/>
      <c r="L53" s="1"/>
    </row>
    <row r="54" spans="1:12" x14ac:dyDescent="0.3">
      <c r="A54" s="1" t="s">
        <v>36</v>
      </c>
      <c r="B54" s="1" t="s">
        <v>1363</v>
      </c>
      <c r="C54" s="1">
        <v>1374</v>
      </c>
      <c r="D54" s="1">
        <v>845</v>
      </c>
      <c r="E54" s="1">
        <v>845</v>
      </c>
      <c r="F54" s="1">
        <v>845</v>
      </c>
      <c r="G54" s="1">
        <v>845</v>
      </c>
      <c r="H54" s="1"/>
      <c r="I54" s="1"/>
      <c r="J54" s="1"/>
      <c r="K54" s="1"/>
      <c r="L54" s="1"/>
    </row>
    <row r="55" spans="1:12" x14ac:dyDescent="0.3">
      <c r="A55" s="1" t="s">
        <v>3</v>
      </c>
      <c r="B55" s="1" t="s">
        <v>1364</v>
      </c>
      <c r="C55" s="1">
        <v>679</v>
      </c>
      <c r="D55" s="1">
        <v>722.5</v>
      </c>
      <c r="E55" s="1">
        <v>732.6</v>
      </c>
      <c r="F55" s="1">
        <v>763.4</v>
      </c>
      <c r="G55" s="1">
        <v>778.6</v>
      </c>
      <c r="H55" s="1"/>
      <c r="I55" s="1"/>
      <c r="J55" s="1"/>
      <c r="K55" s="1"/>
      <c r="L55" s="1"/>
    </row>
    <row r="56" spans="1:12" x14ac:dyDescent="0.3">
      <c r="A56" s="1" t="s">
        <v>3</v>
      </c>
      <c r="B56" s="1" t="s">
        <v>1365</v>
      </c>
      <c r="C56" s="1">
        <v>611</v>
      </c>
      <c r="D56" s="1">
        <v>694.9</v>
      </c>
      <c r="E56" s="1">
        <v>720.9</v>
      </c>
      <c r="F56" s="1">
        <v>784.6</v>
      </c>
      <c r="G56" s="1">
        <v>809.3</v>
      </c>
      <c r="H56" s="1"/>
      <c r="I56" s="1"/>
      <c r="J56" s="1"/>
      <c r="K56" s="1"/>
      <c r="L56" s="1"/>
    </row>
    <row r="57" spans="1:12" x14ac:dyDescent="0.3">
      <c r="A57" s="1" t="s">
        <v>6</v>
      </c>
      <c r="B57" s="1" t="s">
        <v>1366</v>
      </c>
      <c r="C57" s="1">
        <v>128</v>
      </c>
      <c r="D57" s="1">
        <v>156.5</v>
      </c>
      <c r="E57" s="1">
        <v>0</v>
      </c>
      <c r="F57" s="1"/>
      <c r="G57" s="1"/>
      <c r="H57" s="1"/>
      <c r="I57" s="1"/>
      <c r="J57" s="1"/>
      <c r="K57" s="1"/>
      <c r="L57" s="1"/>
    </row>
    <row r="58" spans="1:12" x14ac:dyDescent="0.3">
      <c r="A58" s="1" t="s">
        <v>40</v>
      </c>
      <c r="B58" s="1" t="s">
        <v>1367</v>
      </c>
      <c r="C58" s="1">
        <v>163</v>
      </c>
      <c r="D58" s="1">
        <v>268.89999999999998</v>
      </c>
      <c r="E58" s="1">
        <v>304.7</v>
      </c>
      <c r="F58" s="1">
        <v>0</v>
      </c>
      <c r="G58" s="1"/>
      <c r="H58" s="1"/>
      <c r="I58" s="1"/>
      <c r="J58" s="1"/>
      <c r="K58" s="1"/>
      <c r="L58" s="1"/>
    </row>
    <row r="59" spans="1:12" x14ac:dyDescent="0.3">
      <c r="A59" s="107" t="s">
        <v>1370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1:12" x14ac:dyDescent="0.3">
      <c r="A60" s="1" t="s">
        <v>20</v>
      </c>
      <c r="B60" s="1" t="s">
        <v>21</v>
      </c>
      <c r="C60" s="1" t="s">
        <v>22</v>
      </c>
      <c r="D60" s="1" t="s">
        <v>23</v>
      </c>
      <c r="E60" s="1" t="s">
        <v>24</v>
      </c>
      <c r="F60" s="1" t="s">
        <v>25</v>
      </c>
      <c r="G60" s="1" t="s">
        <v>26</v>
      </c>
      <c r="H60" s="1"/>
      <c r="I60" s="1"/>
      <c r="J60" s="1"/>
      <c r="K60" s="1"/>
      <c r="L60" s="1"/>
    </row>
    <row r="61" spans="1:12" x14ac:dyDescent="0.3">
      <c r="A61" s="1" t="s">
        <v>2</v>
      </c>
      <c r="B61" s="1" t="s">
        <v>1411</v>
      </c>
      <c r="C61" s="1">
        <v>872</v>
      </c>
      <c r="D61" s="1">
        <v>876.7</v>
      </c>
      <c r="E61" s="1">
        <v>877</v>
      </c>
      <c r="F61" s="1">
        <v>1043.9000000000001</v>
      </c>
      <c r="G61" s="1">
        <v>1286.2</v>
      </c>
      <c r="H61" s="1"/>
      <c r="I61" s="1"/>
      <c r="J61" s="1"/>
      <c r="K61" s="1"/>
      <c r="L61" s="1"/>
    </row>
    <row r="62" spans="1:12" x14ac:dyDescent="0.3">
      <c r="A62" s="1" t="s">
        <v>36</v>
      </c>
      <c r="B62" s="1" t="s">
        <v>1412</v>
      </c>
      <c r="C62" s="1">
        <v>1211</v>
      </c>
      <c r="D62" s="1">
        <v>1083</v>
      </c>
      <c r="E62" s="1">
        <v>1083</v>
      </c>
      <c r="F62" s="1">
        <v>1083</v>
      </c>
      <c r="G62" s="1">
        <v>1083</v>
      </c>
      <c r="H62" s="1"/>
      <c r="I62" s="1"/>
      <c r="J62" s="1"/>
      <c r="K62" s="1"/>
      <c r="L62" s="1"/>
    </row>
    <row r="63" spans="1:12" x14ac:dyDescent="0.3">
      <c r="A63" s="1" t="s">
        <v>3</v>
      </c>
      <c r="B63" s="1" t="s">
        <v>1413</v>
      </c>
      <c r="C63" s="1">
        <v>1055</v>
      </c>
      <c r="D63" s="1">
        <v>1087.5999999999999</v>
      </c>
      <c r="E63" s="1">
        <v>1083</v>
      </c>
      <c r="F63" s="1">
        <v>1083</v>
      </c>
      <c r="G63" s="1">
        <v>1083</v>
      </c>
      <c r="H63" s="1"/>
      <c r="I63" s="1"/>
      <c r="J63" s="1"/>
      <c r="K63" s="1"/>
      <c r="L63" s="1"/>
    </row>
    <row r="64" spans="1:12" x14ac:dyDescent="0.3">
      <c r="A64" s="1" t="s">
        <v>3</v>
      </c>
      <c r="B64" s="1" t="s">
        <v>1414</v>
      </c>
      <c r="C64" s="1">
        <v>724</v>
      </c>
      <c r="D64" s="1">
        <v>730.8</v>
      </c>
      <c r="E64" s="1">
        <v>734.3</v>
      </c>
      <c r="F64" s="1">
        <v>839.4</v>
      </c>
      <c r="G64" s="1">
        <v>0</v>
      </c>
      <c r="H64" s="1"/>
      <c r="I64" s="1"/>
      <c r="J64" s="1"/>
      <c r="K64" s="1"/>
      <c r="L64" s="1"/>
    </row>
    <row r="65" spans="1:12" x14ac:dyDescent="0.3">
      <c r="A65" s="1" t="s">
        <v>40</v>
      </c>
      <c r="B65" s="1" t="s">
        <v>1415</v>
      </c>
      <c r="C65" s="1">
        <v>466</v>
      </c>
      <c r="D65" s="1">
        <v>497.9</v>
      </c>
      <c r="E65" s="1">
        <v>498.1</v>
      </c>
      <c r="F65" s="1">
        <v>0</v>
      </c>
      <c r="G65" s="1"/>
      <c r="H65" s="1"/>
      <c r="I65" s="1"/>
      <c r="J65" s="1"/>
      <c r="K65" s="1"/>
      <c r="L65" s="1"/>
    </row>
    <row r="66" spans="1:12" x14ac:dyDescent="0.3">
      <c r="A66" s="107" t="s">
        <v>1369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1:12" x14ac:dyDescent="0.3">
      <c r="A67" s="1" t="s">
        <v>20</v>
      </c>
      <c r="B67" s="1" t="s">
        <v>21</v>
      </c>
      <c r="C67" s="1" t="s">
        <v>22</v>
      </c>
      <c r="D67" s="1" t="s">
        <v>23</v>
      </c>
      <c r="E67" s="1" t="s">
        <v>24</v>
      </c>
      <c r="F67" s="1" t="s">
        <v>25</v>
      </c>
      <c r="G67" s="1" t="s">
        <v>26</v>
      </c>
      <c r="H67" s="1" t="s">
        <v>27</v>
      </c>
      <c r="I67" s="1" t="s">
        <v>28</v>
      </c>
      <c r="J67" s="1" t="s">
        <v>29</v>
      </c>
      <c r="K67" s="1" t="s">
        <v>30</v>
      </c>
      <c r="L67" s="1"/>
    </row>
    <row r="68" spans="1:12" x14ac:dyDescent="0.3">
      <c r="A68" s="1" t="s">
        <v>2</v>
      </c>
      <c r="B68" s="1" t="s">
        <v>1371</v>
      </c>
      <c r="C68" s="1">
        <v>659</v>
      </c>
      <c r="D68" s="1">
        <v>661.1</v>
      </c>
      <c r="E68" s="1">
        <v>661.1</v>
      </c>
      <c r="F68" s="1">
        <v>685.1</v>
      </c>
      <c r="G68" s="1">
        <v>689.1</v>
      </c>
      <c r="H68" s="1">
        <v>710.5</v>
      </c>
      <c r="I68" s="1">
        <v>1100</v>
      </c>
      <c r="J68" s="1">
        <v>999</v>
      </c>
      <c r="K68" s="1">
        <v>999</v>
      </c>
      <c r="L68" s="1"/>
    </row>
    <row r="69" spans="1:12" x14ac:dyDescent="0.3">
      <c r="A69" s="1" t="s">
        <v>2</v>
      </c>
      <c r="B69" s="1" t="s">
        <v>1372</v>
      </c>
      <c r="C69" s="1">
        <v>416</v>
      </c>
      <c r="D69" s="1">
        <v>417.2</v>
      </c>
      <c r="E69" s="1">
        <v>417.2</v>
      </c>
      <c r="F69" s="1">
        <v>440.6</v>
      </c>
      <c r="G69" s="1">
        <v>447.6</v>
      </c>
      <c r="H69" s="1">
        <v>459.8</v>
      </c>
      <c r="I69" s="1">
        <v>0</v>
      </c>
      <c r="J69" s="1"/>
      <c r="K69" s="1"/>
      <c r="L69" s="1"/>
    </row>
    <row r="70" spans="1:12" x14ac:dyDescent="0.3">
      <c r="A70" s="1" t="s">
        <v>36</v>
      </c>
      <c r="B70" s="1" t="s">
        <v>1373</v>
      </c>
      <c r="C70" s="1">
        <v>1208</v>
      </c>
      <c r="D70" s="1">
        <v>999</v>
      </c>
      <c r="E70" s="1">
        <v>999</v>
      </c>
      <c r="F70" s="1">
        <v>999</v>
      </c>
      <c r="G70" s="1">
        <v>999</v>
      </c>
      <c r="H70" s="1">
        <v>999</v>
      </c>
      <c r="I70" s="1">
        <v>999</v>
      </c>
      <c r="J70" s="1">
        <v>999</v>
      </c>
      <c r="K70" s="1">
        <v>999</v>
      </c>
      <c r="L70" s="1"/>
    </row>
    <row r="71" spans="1:12" x14ac:dyDescent="0.3">
      <c r="A71" s="1" t="s">
        <v>36</v>
      </c>
      <c r="B71" s="1" t="s">
        <v>1379</v>
      </c>
      <c r="C71" s="1">
        <v>843</v>
      </c>
      <c r="D71" s="1">
        <v>1000.6</v>
      </c>
      <c r="E71" s="1">
        <v>999</v>
      </c>
      <c r="F71" s="1">
        <v>999</v>
      </c>
      <c r="G71" s="1">
        <v>999</v>
      </c>
      <c r="H71" s="1">
        <v>999</v>
      </c>
      <c r="I71" s="1">
        <v>999</v>
      </c>
      <c r="J71" s="1">
        <v>999</v>
      </c>
      <c r="K71" s="1">
        <v>999</v>
      </c>
      <c r="L71" s="1"/>
    </row>
    <row r="72" spans="1:12" x14ac:dyDescent="0.3">
      <c r="A72" s="1" t="s">
        <v>3</v>
      </c>
      <c r="B72" s="1" t="s">
        <v>1374</v>
      </c>
      <c r="C72" s="1">
        <v>685</v>
      </c>
      <c r="D72" s="1">
        <v>688.3</v>
      </c>
      <c r="E72" s="1">
        <v>688.5</v>
      </c>
      <c r="F72" s="1">
        <v>701.7</v>
      </c>
      <c r="G72" s="1">
        <v>833.2</v>
      </c>
      <c r="H72" s="1">
        <v>876</v>
      </c>
      <c r="I72" s="1">
        <v>899.3</v>
      </c>
      <c r="J72" s="1">
        <v>916.8</v>
      </c>
      <c r="K72" s="1">
        <v>1153.5999999999999</v>
      </c>
      <c r="L72" s="1"/>
    </row>
    <row r="73" spans="1:12" x14ac:dyDescent="0.3">
      <c r="A73" s="1" t="s">
        <v>3</v>
      </c>
      <c r="B73" s="1" t="s">
        <v>1375</v>
      </c>
      <c r="C73" s="1">
        <v>158</v>
      </c>
      <c r="D73" s="1">
        <v>158.69999999999999</v>
      </c>
      <c r="E73" s="1">
        <v>158.69999999999999</v>
      </c>
      <c r="F73" s="1">
        <v>175.9</v>
      </c>
      <c r="G73" s="1">
        <v>0</v>
      </c>
      <c r="H73" s="1"/>
      <c r="I73" s="1"/>
      <c r="J73" s="1"/>
      <c r="K73" s="1"/>
      <c r="L73" s="1"/>
    </row>
    <row r="74" spans="1:12" x14ac:dyDescent="0.3">
      <c r="A74" s="1" t="s">
        <v>6</v>
      </c>
      <c r="B74" s="1" t="s">
        <v>1376</v>
      </c>
      <c r="C74" s="1">
        <v>120</v>
      </c>
      <c r="D74" s="1">
        <v>121.4</v>
      </c>
      <c r="E74" s="1">
        <v>121.4</v>
      </c>
      <c r="F74" s="1">
        <v>0</v>
      </c>
      <c r="G74" s="1"/>
      <c r="H74" s="1"/>
      <c r="I74" s="1"/>
      <c r="J74" s="1"/>
      <c r="K74" s="1"/>
      <c r="L74" s="1"/>
    </row>
    <row r="75" spans="1:12" x14ac:dyDescent="0.3">
      <c r="A75" s="1" t="s">
        <v>40</v>
      </c>
      <c r="B75" s="1" t="s">
        <v>1377</v>
      </c>
      <c r="C75" s="1">
        <v>606</v>
      </c>
      <c r="D75" s="1">
        <v>620.70000000000005</v>
      </c>
      <c r="E75" s="1">
        <v>621</v>
      </c>
      <c r="F75" s="1">
        <v>637.20000000000005</v>
      </c>
      <c r="G75" s="1">
        <v>652.20000000000005</v>
      </c>
      <c r="H75" s="1">
        <v>777.2</v>
      </c>
      <c r="I75" s="1">
        <v>786.2</v>
      </c>
      <c r="J75" s="1">
        <v>810.6</v>
      </c>
      <c r="K75" s="1">
        <v>0</v>
      </c>
      <c r="L75" s="1"/>
    </row>
    <row r="76" spans="1:12" x14ac:dyDescent="0.3">
      <c r="A76" s="1" t="s">
        <v>40</v>
      </c>
      <c r="B76" s="1" t="s">
        <v>1378</v>
      </c>
      <c r="C76" s="1">
        <v>299</v>
      </c>
      <c r="D76" s="1">
        <v>310.89999999999998</v>
      </c>
      <c r="E76" s="1">
        <v>311.2</v>
      </c>
      <c r="F76" s="1">
        <v>322.7</v>
      </c>
      <c r="G76" s="1">
        <v>326.7</v>
      </c>
      <c r="H76" s="1">
        <v>0</v>
      </c>
      <c r="I76" s="1"/>
      <c r="J76" s="1"/>
      <c r="K76" s="1"/>
      <c r="L76" s="1"/>
    </row>
    <row r="77" spans="1:12" x14ac:dyDescent="0.3">
      <c r="A77" s="107" t="s">
        <v>1380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1:12" x14ac:dyDescent="0.3">
      <c r="A78" s="1" t="s">
        <v>20</v>
      </c>
      <c r="B78" s="1" t="s">
        <v>21</v>
      </c>
      <c r="C78" s="1" t="s">
        <v>22</v>
      </c>
      <c r="D78" s="1" t="s">
        <v>23</v>
      </c>
      <c r="E78" s="1" t="s">
        <v>24</v>
      </c>
      <c r="F78" s="1" t="s">
        <v>25</v>
      </c>
      <c r="G78" s="1" t="s">
        <v>26</v>
      </c>
      <c r="H78" s="1" t="s">
        <v>27</v>
      </c>
      <c r="I78" s="1" t="s">
        <v>28</v>
      </c>
      <c r="J78" s="1" t="s">
        <v>29</v>
      </c>
      <c r="K78" s="1" t="s">
        <v>30</v>
      </c>
      <c r="L78" s="1" t="s">
        <v>31</v>
      </c>
    </row>
    <row r="79" spans="1:12" x14ac:dyDescent="0.3">
      <c r="A79" s="1" t="s">
        <v>2</v>
      </c>
      <c r="B79" s="1" t="s">
        <v>835</v>
      </c>
      <c r="C79" s="1">
        <v>858</v>
      </c>
      <c r="D79" s="1">
        <v>862.8</v>
      </c>
      <c r="E79" s="1">
        <v>863.3</v>
      </c>
      <c r="F79" s="1">
        <v>887.7</v>
      </c>
      <c r="G79" s="1">
        <v>901.8</v>
      </c>
      <c r="H79" s="1">
        <v>922.7</v>
      </c>
      <c r="I79" s="1">
        <v>950.4</v>
      </c>
      <c r="J79" s="1">
        <v>1379.7</v>
      </c>
      <c r="K79" s="1">
        <v>1012</v>
      </c>
      <c r="L79" s="1">
        <v>1012</v>
      </c>
    </row>
    <row r="80" spans="1:12" x14ac:dyDescent="0.3">
      <c r="A80" s="1" t="s">
        <v>2</v>
      </c>
      <c r="B80" s="1" t="s">
        <v>1381</v>
      </c>
      <c r="C80" s="1">
        <v>438</v>
      </c>
      <c r="D80" s="1">
        <v>441.5</v>
      </c>
      <c r="E80" s="1">
        <v>442</v>
      </c>
      <c r="F80" s="1">
        <v>468.7</v>
      </c>
      <c r="G80" s="1">
        <v>488.4</v>
      </c>
      <c r="H80" s="1">
        <v>493.7</v>
      </c>
      <c r="I80" s="1">
        <v>507.7</v>
      </c>
      <c r="J80" s="1">
        <v>0</v>
      </c>
      <c r="K80" s="1"/>
      <c r="L80" s="1"/>
    </row>
    <row r="81" spans="1:12" x14ac:dyDescent="0.3">
      <c r="A81" s="1" t="s">
        <v>36</v>
      </c>
      <c r="B81" s="1" t="s">
        <v>1382</v>
      </c>
      <c r="C81" s="1">
        <v>1481</v>
      </c>
      <c r="D81" s="1">
        <v>1012</v>
      </c>
      <c r="E81" s="1">
        <v>1012</v>
      </c>
      <c r="F81" s="1">
        <v>1012</v>
      </c>
      <c r="G81" s="1">
        <v>1012</v>
      </c>
      <c r="H81" s="1">
        <v>1012</v>
      </c>
      <c r="I81" s="1">
        <v>1012</v>
      </c>
      <c r="J81" s="1">
        <v>1012</v>
      </c>
      <c r="K81" s="1">
        <v>1012</v>
      </c>
      <c r="L81" s="1">
        <v>1012</v>
      </c>
    </row>
    <row r="82" spans="1:12" x14ac:dyDescent="0.3">
      <c r="A82" s="1" t="s">
        <v>3</v>
      </c>
      <c r="B82" s="1" t="s">
        <v>1383</v>
      </c>
      <c r="C82" s="1">
        <v>961</v>
      </c>
      <c r="D82" s="1">
        <v>1033.2</v>
      </c>
      <c r="E82" s="1">
        <v>1012</v>
      </c>
      <c r="F82" s="1">
        <v>1012</v>
      </c>
      <c r="G82" s="1">
        <v>1012</v>
      </c>
      <c r="H82" s="1">
        <v>1012</v>
      </c>
      <c r="I82" s="1">
        <v>1012</v>
      </c>
      <c r="J82" s="1">
        <v>1012</v>
      </c>
      <c r="K82" s="1">
        <v>1012</v>
      </c>
      <c r="L82" s="1">
        <v>1012</v>
      </c>
    </row>
    <row r="83" spans="1:12" x14ac:dyDescent="0.3">
      <c r="A83" s="1" t="s">
        <v>3</v>
      </c>
      <c r="B83" s="1" t="s">
        <v>1384</v>
      </c>
      <c r="C83" s="1">
        <v>424</v>
      </c>
      <c r="D83" s="1">
        <v>463.9</v>
      </c>
      <c r="E83" s="1">
        <v>478.7</v>
      </c>
      <c r="F83" s="1">
        <v>500.8</v>
      </c>
      <c r="G83" s="1">
        <v>523.70000000000005</v>
      </c>
      <c r="H83" s="1">
        <v>541</v>
      </c>
      <c r="I83" s="1">
        <v>579.70000000000005</v>
      </c>
      <c r="J83" s="1">
        <v>599.29999999999995</v>
      </c>
      <c r="K83" s="1">
        <v>683</v>
      </c>
      <c r="L83" s="1">
        <v>837.9</v>
      </c>
    </row>
    <row r="84" spans="1:12" x14ac:dyDescent="0.3">
      <c r="A84" s="1" t="s">
        <v>6</v>
      </c>
      <c r="B84" s="1" t="s">
        <v>1385</v>
      </c>
      <c r="C84" s="1">
        <v>121</v>
      </c>
      <c r="D84" s="1">
        <v>133.69999999999999</v>
      </c>
      <c r="E84" s="1">
        <v>134.19999999999999</v>
      </c>
      <c r="F84" s="1">
        <v>0</v>
      </c>
      <c r="G84" s="1"/>
      <c r="H84" s="1"/>
      <c r="I84" s="1"/>
      <c r="J84" s="1"/>
      <c r="K84" s="1"/>
      <c r="L84" s="1"/>
    </row>
    <row r="85" spans="1:12" x14ac:dyDescent="0.3">
      <c r="A85" s="1" t="s">
        <v>40</v>
      </c>
      <c r="B85" s="1" t="s">
        <v>1386</v>
      </c>
      <c r="C85" s="1">
        <v>297</v>
      </c>
      <c r="D85" s="1">
        <v>362.6</v>
      </c>
      <c r="E85" s="1">
        <v>363.4</v>
      </c>
      <c r="F85" s="1">
        <v>380</v>
      </c>
      <c r="G85" s="1">
        <v>401.2</v>
      </c>
      <c r="H85" s="1">
        <v>459.1</v>
      </c>
      <c r="I85" s="1">
        <v>586.29999999999995</v>
      </c>
      <c r="J85" s="1">
        <v>607</v>
      </c>
      <c r="K85" s="1">
        <v>676.5</v>
      </c>
      <c r="L85" s="1">
        <v>0</v>
      </c>
    </row>
    <row r="86" spans="1:12" x14ac:dyDescent="0.3">
      <c r="A86" s="1" t="s">
        <v>40</v>
      </c>
      <c r="B86" s="1" t="s">
        <v>1387</v>
      </c>
      <c r="C86" s="1">
        <v>196</v>
      </c>
      <c r="D86" s="1">
        <v>246.4</v>
      </c>
      <c r="E86" s="1">
        <v>247.1</v>
      </c>
      <c r="F86" s="1">
        <v>252.1</v>
      </c>
      <c r="G86" s="1">
        <v>278.8</v>
      </c>
      <c r="H86" s="1">
        <v>321.60000000000002</v>
      </c>
      <c r="I86" s="1">
        <v>0</v>
      </c>
      <c r="J86" s="1"/>
      <c r="K86" s="1"/>
      <c r="L86" s="1"/>
    </row>
    <row r="87" spans="1:12" x14ac:dyDescent="0.3">
      <c r="A87" s="1" t="s">
        <v>40</v>
      </c>
      <c r="B87" s="1" t="s">
        <v>1388</v>
      </c>
      <c r="C87" s="1">
        <v>153</v>
      </c>
      <c r="D87" s="1">
        <v>188.2</v>
      </c>
      <c r="E87" s="1">
        <v>188.5</v>
      </c>
      <c r="F87" s="1">
        <v>192.8</v>
      </c>
      <c r="G87" s="1">
        <v>210.5</v>
      </c>
      <c r="H87" s="1">
        <v>0</v>
      </c>
      <c r="I87" s="1"/>
      <c r="J87" s="1"/>
      <c r="K87" s="1"/>
      <c r="L87" s="1"/>
    </row>
    <row r="88" spans="1:12" x14ac:dyDescent="0.3">
      <c r="A88" s="1" t="s">
        <v>40</v>
      </c>
      <c r="B88" s="1" t="s">
        <v>1389</v>
      </c>
      <c r="C88" s="1">
        <v>126</v>
      </c>
      <c r="D88" s="1">
        <v>151</v>
      </c>
      <c r="E88" s="1">
        <v>151.69999999999999</v>
      </c>
      <c r="F88" s="1">
        <v>168.3</v>
      </c>
      <c r="G88" s="1">
        <v>0</v>
      </c>
      <c r="H88" s="1"/>
      <c r="I88" s="1"/>
      <c r="J88" s="1"/>
      <c r="K88" s="1"/>
      <c r="L88" s="1"/>
    </row>
    <row r="89" spans="1:12" x14ac:dyDescent="0.3">
      <c r="A89" s="107" t="s">
        <v>1397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x14ac:dyDescent="0.3">
      <c r="A90" s="1" t="s">
        <v>20</v>
      </c>
      <c r="B90" s="1" t="s">
        <v>21</v>
      </c>
      <c r="C90" s="1" t="s">
        <v>22</v>
      </c>
      <c r="D90" s="1" t="s">
        <v>23</v>
      </c>
      <c r="E90" s="1" t="s">
        <v>24</v>
      </c>
      <c r="F90" s="1" t="s">
        <v>25</v>
      </c>
      <c r="G90" s="1" t="s">
        <v>26</v>
      </c>
      <c r="H90" s="1" t="s">
        <v>27</v>
      </c>
      <c r="I90" s="1" t="s">
        <v>28</v>
      </c>
      <c r="J90" s="1"/>
      <c r="K90" s="1"/>
      <c r="L90" s="1"/>
    </row>
    <row r="91" spans="1:12" x14ac:dyDescent="0.3">
      <c r="A91" s="1" t="s">
        <v>2</v>
      </c>
      <c r="B91" s="1" t="s">
        <v>1390</v>
      </c>
      <c r="C91" s="1">
        <v>917</v>
      </c>
      <c r="D91" s="1">
        <v>933.4</v>
      </c>
      <c r="E91" s="1">
        <v>950.5</v>
      </c>
      <c r="F91" s="1">
        <v>950.7</v>
      </c>
      <c r="G91" s="1">
        <v>972.2</v>
      </c>
      <c r="H91" s="1">
        <v>999.1</v>
      </c>
      <c r="I91" s="1">
        <v>1152.0999999999999</v>
      </c>
      <c r="J91" s="1"/>
      <c r="K91" s="1"/>
      <c r="L91" s="1"/>
    </row>
    <row r="92" spans="1:12" x14ac:dyDescent="0.3">
      <c r="A92" s="1" t="s">
        <v>36</v>
      </c>
      <c r="B92" s="1" t="s">
        <v>1391</v>
      </c>
      <c r="C92" s="1">
        <v>1621</v>
      </c>
      <c r="D92" s="1">
        <v>1030</v>
      </c>
      <c r="E92" s="1">
        <v>1030</v>
      </c>
      <c r="F92" s="1">
        <v>1030</v>
      </c>
      <c r="G92" s="1">
        <v>1030</v>
      </c>
      <c r="H92" s="1">
        <v>1030</v>
      </c>
      <c r="I92" s="1">
        <v>1030</v>
      </c>
      <c r="J92" s="1"/>
      <c r="K92" s="1"/>
      <c r="L92" s="1"/>
    </row>
    <row r="93" spans="1:12" x14ac:dyDescent="0.3">
      <c r="A93" s="1" t="s">
        <v>3</v>
      </c>
      <c r="B93" s="1" t="s">
        <v>1392</v>
      </c>
      <c r="C93" s="1">
        <v>701</v>
      </c>
      <c r="D93" s="1">
        <v>768.1</v>
      </c>
      <c r="E93" s="1">
        <v>811.3</v>
      </c>
      <c r="F93" s="1">
        <v>819.7</v>
      </c>
      <c r="G93" s="1">
        <v>1190.7</v>
      </c>
      <c r="H93" s="1">
        <v>1030</v>
      </c>
      <c r="I93" s="1">
        <v>1030</v>
      </c>
      <c r="J93" s="1"/>
      <c r="K93" s="1"/>
      <c r="L93" s="1"/>
    </row>
    <row r="94" spans="1:12" x14ac:dyDescent="0.3">
      <c r="A94" s="1" t="s">
        <v>3</v>
      </c>
      <c r="B94" s="1" t="s">
        <v>1393</v>
      </c>
      <c r="C94" s="1">
        <v>429</v>
      </c>
      <c r="D94" s="1">
        <v>451.6</v>
      </c>
      <c r="E94" s="1">
        <v>467.7</v>
      </c>
      <c r="F94" s="1">
        <v>470.6</v>
      </c>
      <c r="G94" s="1">
        <v>0</v>
      </c>
      <c r="H94" s="1"/>
      <c r="I94" s="1"/>
      <c r="J94" s="1"/>
      <c r="K94" s="1"/>
      <c r="L94" s="1"/>
    </row>
    <row r="95" spans="1:12" x14ac:dyDescent="0.3">
      <c r="A95" s="1" t="s">
        <v>5</v>
      </c>
      <c r="B95" s="1" t="s">
        <v>1394</v>
      </c>
      <c r="C95" s="1">
        <v>1008</v>
      </c>
      <c r="D95" s="1">
        <v>1183.7</v>
      </c>
      <c r="E95" s="1">
        <v>1030</v>
      </c>
      <c r="F95" s="1">
        <v>1030</v>
      </c>
      <c r="G95" s="1">
        <v>1030</v>
      </c>
      <c r="H95" s="1">
        <v>1030</v>
      </c>
      <c r="I95" s="1">
        <v>1030</v>
      </c>
      <c r="J95" s="1"/>
      <c r="K95" s="1"/>
      <c r="L95" s="1"/>
    </row>
    <row r="96" spans="1:12" x14ac:dyDescent="0.3">
      <c r="A96" s="1" t="s">
        <v>40</v>
      </c>
      <c r="B96" s="1" t="s">
        <v>1395</v>
      </c>
      <c r="C96" s="1">
        <v>450</v>
      </c>
      <c r="D96" s="1">
        <v>551</v>
      </c>
      <c r="E96" s="1">
        <v>585.6</v>
      </c>
      <c r="F96" s="1">
        <v>599.70000000000005</v>
      </c>
      <c r="G96" s="1">
        <v>635</v>
      </c>
      <c r="H96" s="1">
        <v>674.2</v>
      </c>
      <c r="I96" s="1">
        <v>0</v>
      </c>
      <c r="J96" s="1"/>
      <c r="K96" s="1"/>
      <c r="L96" s="1"/>
    </row>
    <row r="97" spans="1:12" x14ac:dyDescent="0.3">
      <c r="A97" s="106" t="s">
        <v>120</v>
      </c>
      <c r="B97" s="1" t="s">
        <v>1396</v>
      </c>
      <c r="C97" s="1">
        <v>23</v>
      </c>
      <c r="D97" s="1">
        <v>31</v>
      </c>
      <c r="E97" s="1">
        <v>34.6</v>
      </c>
      <c r="F97" s="1">
        <v>0</v>
      </c>
      <c r="G97" s="1"/>
      <c r="H97" s="1"/>
      <c r="I97" s="1"/>
      <c r="J97" s="1"/>
      <c r="K97" s="1"/>
      <c r="L97" s="1"/>
    </row>
    <row r="98" spans="1:12" x14ac:dyDescent="0.3">
      <c r="A98" s="107" t="s">
        <v>1398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1:12" x14ac:dyDescent="0.3">
      <c r="A99" s="1" t="s">
        <v>20</v>
      </c>
      <c r="B99" s="1" t="s">
        <v>21</v>
      </c>
      <c r="C99" s="1" t="s">
        <v>22</v>
      </c>
      <c r="D99" s="1" t="s">
        <v>23</v>
      </c>
      <c r="E99" s="1" t="s">
        <v>24</v>
      </c>
      <c r="F99" s="1" t="s">
        <v>25</v>
      </c>
      <c r="G99" s="1"/>
      <c r="H99" s="1"/>
      <c r="I99" s="1"/>
      <c r="J99" s="1"/>
      <c r="K99" s="1"/>
      <c r="L99" s="1"/>
    </row>
    <row r="100" spans="1:12" x14ac:dyDescent="0.3">
      <c r="A100" s="1" t="s">
        <v>2</v>
      </c>
      <c r="B100" s="1" t="s">
        <v>1399</v>
      </c>
      <c r="C100" s="1">
        <v>1308</v>
      </c>
      <c r="D100" s="1">
        <v>1095</v>
      </c>
      <c r="E100" s="1">
        <v>1095</v>
      </c>
      <c r="F100" s="1">
        <v>1095</v>
      </c>
      <c r="G100" s="1"/>
      <c r="H100" s="1"/>
      <c r="I100" s="1"/>
      <c r="J100" s="1"/>
      <c r="K100" s="1"/>
      <c r="L100" s="1"/>
    </row>
    <row r="101" spans="1:12" x14ac:dyDescent="0.3">
      <c r="A101" s="1" t="s">
        <v>36</v>
      </c>
      <c r="B101" s="1" t="s">
        <v>1400</v>
      </c>
      <c r="C101" s="1">
        <v>1573</v>
      </c>
      <c r="D101" s="1">
        <v>1095</v>
      </c>
      <c r="E101" s="1">
        <v>1095</v>
      </c>
      <c r="F101" s="1">
        <v>1095</v>
      </c>
      <c r="G101" s="1"/>
      <c r="H101" s="1"/>
      <c r="I101" s="1"/>
      <c r="J101" s="1"/>
      <c r="K101" s="1"/>
      <c r="L101" s="1"/>
    </row>
    <row r="102" spans="1:12" x14ac:dyDescent="0.3">
      <c r="A102" s="1" t="s">
        <v>36</v>
      </c>
      <c r="B102" s="1" t="s">
        <v>1401</v>
      </c>
      <c r="C102" s="1">
        <v>1407</v>
      </c>
      <c r="D102" s="1">
        <v>1095</v>
      </c>
      <c r="E102" s="1">
        <v>1095</v>
      </c>
      <c r="F102" s="1">
        <v>1095</v>
      </c>
      <c r="G102" s="1"/>
      <c r="H102" s="1"/>
      <c r="I102" s="1"/>
      <c r="J102" s="1"/>
      <c r="K102" s="1"/>
      <c r="L102" s="1"/>
    </row>
    <row r="103" spans="1:12" x14ac:dyDescent="0.3">
      <c r="A103" s="1" t="s">
        <v>3</v>
      </c>
      <c r="B103" s="1" t="s">
        <v>1402</v>
      </c>
      <c r="C103" s="1">
        <v>925</v>
      </c>
      <c r="D103" s="1">
        <v>988.8</v>
      </c>
      <c r="E103" s="1">
        <v>1055.8</v>
      </c>
      <c r="F103" s="1">
        <v>1127</v>
      </c>
      <c r="G103" s="1"/>
      <c r="H103" s="1"/>
      <c r="I103" s="1"/>
      <c r="J103" s="1"/>
      <c r="K103" s="1"/>
      <c r="L103" s="1"/>
    </row>
    <row r="104" spans="1:12" x14ac:dyDescent="0.3">
      <c r="A104" s="1" t="s">
        <v>5</v>
      </c>
      <c r="B104" s="1" t="s">
        <v>1403</v>
      </c>
      <c r="C104" s="1">
        <v>257</v>
      </c>
      <c r="D104" s="1">
        <v>356.4</v>
      </c>
      <c r="E104" s="1">
        <v>438.4</v>
      </c>
      <c r="F104" s="1">
        <v>500.9</v>
      </c>
      <c r="G104" s="1"/>
      <c r="H104" s="1"/>
      <c r="I104" s="1"/>
      <c r="J104" s="1"/>
      <c r="K104" s="1"/>
      <c r="L104" s="1"/>
    </row>
    <row r="105" spans="1:12" x14ac:dyDescent="0.3">
      <c r="A105" s="107" t="s">
        <v>1404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1:12" x14ac:dyDescent="0.3">
      <c r="A106" s="1" t="s">
        <v>20</v>
      </c>
      <c r="B106" s="1" t="s">
        <v>21</v>
      </c>
      <c r="C106" s="1" t="s">
        <v>22</v>
      </c>
      <c r="D106" s="1" t="s">
        <v>23</v>
      </c>
      <c r="E106" s="1" t="s">
        <v>24</v>
      </c>
      <c r="F106" s="1" t="s">
        <v>25</v>
      </c>
      <c r="G106" s="1" t="s">
        <v>26</v>
      </c>
      <c r="H106" s="1"/>
      <c r="I106" s="1"/>
      <c r="J106" s="1"/>
      <c r="K106" s="1"/>
      <c r="L106" s="1"/>
    </row>
    <row r="107" spans="1:12" x14ac:dyDescent="0.3">
      <c r="A107" s="1" t="s">
        <v>2</v>
      </c>
      <c r="B107" s="1" t="s">
        <v>1405</v>
      </c>
      <c r="C107" s="1">
        <v>454</v>
      </c>
      <c r="D107" s="1">
        <v>455.9</v>
      </c>
      <c r="E107" s="1">
        <v>0</v>
      </c>
      <c r="F107" s="1"/>
      <c r="G107" s="1"/>
      <c r="H107" s="1"/>
      <c r="I107" s="1"/>
      <c r="J107" s="1"/>
      <c r="K107" s="1"/>
      <c r="L107" s="1"/>
    </row>
    <row r="108" spans="1:12" x14ac:dyDescent="0.3">
      <c r="A108" s="1" t="s">
        <v>36</v>
      </c>
      <c r="B108" s="1" t="s">
        <v>1406</v>
      </c>
      <c r="C108" s="1">
        <v>1290</v>
      </c>
      <c r="D108" s="1">
        <v>1091</v>
      </c>
      <c r="E108" s="1">
        <v>1091</v>
      </c>
      <c r="F108" s="1">
        <v>1091</v>
      </c>
      <c r="G108" s="1">
        <v>1091</v>
      </c>
      <c r="H108" s="1"/>
      <c r="I108" s="1"/>
      <c r="J108" s="1"/>
      <c r="K108" s="1"/>
      <c r="L108" s="1"/>
    </row>
    <row r="109" spans="1:12" x14ac:dyDescent="0.3">
      <c r="A109" s="1" t="s">
        <v>36</v>
      </c>
      <c r="B109" s="1" t="s">
        <v>1407</v>
      </c>
      <c r="C109" s="1">
        <v>744</v>
      </c>
      <c r="D109" s="1">
        <v>881.5</v>
      </c>
      <c r="E109" s="1">
        <v>901.2</v>
      </c>
      <c r="F109" s="1">
        <v>983.9</v>
      </c>
      <c r="G109" s="1">
        <v>1266.4000000000001</v>
      </c>
      <c r="H109" s="1"/>
      <c r="I109" s="1"/>
      <c r="J109" s="1"/>
      <c r="K109" s="1"/>
      <c r="L109" s="1"/>
    </row>
    <row r="110" spans="1:12" x14ac:dyDescent="0.3">
      <c r="A110" s="1" t="s">
        <v>3</v>
      </c>
      <c r="B110" s="1" t="s">
        <v>1408</v>
      </c>
      <c r="C110" s="1">
        <v>638</v>
      </c>
      <c r="D110" s="1">
        <v>652</v>
      </c>
      <c r="E110" s="1">
        <v>776.3</v>
      </c>
      <c r="F110" s="1">
        <v>1029.7</v>
      </c>
      <c r="G110" s="1">
        <v>1362.1</v>
      </c>
      <c r="H110" s="1"/>
      <c r="I110" s="1"/>
      <c r="J110" s="1"/>
      <c r="K110" s="1"/>
      <c r="L110" s="1"/>
    </row>
    <row r="111" spans="1:12" x14ac:dyDescent="0.3">
      <c r="A111" s="1" t="s">
        <v>40</v>
      </c>
      <c r="B111" s="1" t="s">
        <v>1409</v>
      </c>
      <c r="C111" s="1">
        <v>721</v>
      </c>
      <c r="D111" s="1">
        <v>732.4</v>
      </c>
      <c r="E111" s="1">
        <v>809.6</v>
      </c>
      <c r="F111" s="1">
        <v>935</v>
      </c>
      <c r="G111" s="1">
        <v>0</v>
      </c>
      <c r="H111" s="1"/>
      <c r="I111" s="1"/>
      <c r="J111" s="1"/>
      <c r="K111" s="1"/>
      <c r="L111" s="1"/>
    </row>
    <row r="112" spans="1:12" x14ac:dyDescent="0.3">
      <c r="A112" s="1" t="s">
        <v>40</v>
      </c>
      <c r="B112" s="1" t="s">
        <v>1410</v>
      </c>
      <c r="C112" s="1">
        <v>513</v>
      </c>
      <c r="D112" s="1">
        <v>529.20000000000005</v>
      </c>
      <c r="E112" s="1">
        <v>630.5</v>
      </c>
      <c r="F112" s="1">
        <v>0</v>
      </c>
      <c r="G112" s="1"/>
      <c r="H112" s="1"/>
      <c r="I112" s="1"/>
      <c r="J112" s="1"/>
      <c r="K112" s="1"/>
      <c r="L112" s="1"/>
    </row>
  </sheetData>
  <mergeCells count="12">
    <mergeCell ref="A1:L1"/>
    <mergeCell ref="A11:L11"/>
    <mergeCell ref="A22:L22"/>
    <mergeCell ref="A33:L33"/>
    <mergeCell ref="A41:L41"/>
    <mergeCell ref="A98:L98"/>
    <mergeCell ref="A105:L105"/>
    <mergeCell ref="A50:L50"/>
    <mergeCell ref="A59:L59"/>
    <mergeCell ref="A66:L66"/>
    <mergeCell ref="A77:L77"/>
    <mergeCell ref="A89:L89"/>
  </mergeCells>
  <conditionalFormatting sqref="A3:A9">
    <cfRule type="containsText" dxfId="2735" priority="91" operator="containsText" text="Independent">
      <formula>NOT(ISERROR(SEARCH("Independent",A3)))</formula>
    </cfRule>
    <cfRule type="containsText" dxfId="2734" priority="92" operator="containsText" text="Lib Dem">
      <formula>NOT(ISERROR(SEARCH("Lib Dem",A3)))</formula>
    </cfRule>
    <cfRule type="containsText" dxfId="2733" priority="93" operator="containsText" text="Green">
      <formula>NOT(ISERROR(SEARCH("Green",A3)))</formula>
    </cfRule>
    <cfRule type="containsText" dxfId="2732" priority="94" operator="containsText" text="Conservative">
      <formula>NOT(ISERROR(SEARCH("Conservative",A3)))</formula>
    </cfRule>
    <cfRule type="containsText" dxfId="2731" priority="95" operator="containsText" text="Labour">
      <formula>NOT(ISERROR(SEARCH("Labour",A3)))</formula>
    </cfRule>
    <cfRule type="containsText" dxfId="2730" priority="96" operator="containsText" text="SNP">
      <formula>NOT(ISERROR(SEARCH("SNP",A3)))</formula>
    </cfRule>
  </conditionalFormatting>
  <conditionalFormatting sqref="A10">
    <cfRule type="containsText" dxfId="2729" priority="85" operator="containsText" text="Independent">
      <formula>NOT(ISERROR(SEARCH("Independent",A10)))</formula>
    </cfRule>
    <cfRule type="containsText" dxfId="2728" priority="86" operator="containsText" text="Lib Dem">
      <formula>NOT(ISERROR(SEARCH("Lib Dem",A10)))</formula>
    </cfRule>
    <cfRule type="containsText" dxfId="2727" priority="87" operator="containsText" text="Green">
      <formula>NOT(ISERROR(SEARCH("Green",A10)))</formula>
    </cfRule>
    <cfRule type="containsText" dxfId="2726" priority="88" operator="containsText" text="Conservative">
      <formula>NOT(ISERROR(SEARCH("Conservative",A10)))</formula>
    </cfRule>
    <cfRule type="containsText" dxfId="2725" priority="89" operator="containsText" text="Labour">
      <formula>NOT(ISERROR(SEARCH("Labour",A10)))</formula>
    </cfRule>
    <cfRule type="containsText" dxfId="2724" priority="90" operator="containsText" text="SNP">
      <formula>NOT(ISERROR(SEARCH("SNP",A10)))</formula>
    </cfRule>
  </conditionalFormatting>
  <conditionalFormatting sqref="A13:A21">
    <cfRule type="containsText" dxfId="2723" priority="73" operator="containsText" text="Independent">
      <formula>NOT(ISERROR(SEARCH("Independent",A13)))</formula>
    </cfRule>
    <cfRule type="containsText" dxfId="2722" priority="74" operator="containsText" text="Lib Dem">
      <formula>NOT(ISERROR(SEARCH("Lib Dem",A13)))</formula>
    </cfRule>
    <cfRule type="containsText" dxfId="2721" priority="75" operator="containsText" text="Green">
      <formula>NOT(ISERROR(SEARCH("Green",A13)))</formula>
    </cfRule>
    <cfRule type="containsText" dxfId="2720" priority="76" operator="containsText" text="Conservative">
      <formula>NOT(ISERROR(SEARCH("Conservative",A13)))</formula>
    </cfRule>
    <cfRule type="containsText" dxfId="2719" priority="77" operator="containsText" text="Labour">
      <formula>NOT(ISERROR(SEARCH("Labour",A13)))</formula>
    </cfRule>
    <cfRule type="containsText" dxfId="2718" priority="78" operator="containsText" text="SNP">
      <formula>NOT(ISERROR(SEARCH("SNP",A13)))</formula>
    </cfRule>
  </conditionalFormatting>
  <conditionalFormatting sqref="A24:A32">
    <cfRule type="containsText" dxfId="2717" priority="67" operator="containsText" text="Independent">
      <formula>NOT(ISERROR(SEARCH("Independent",A24)))</formula>
    </cfRule>
    <cfRule type="containsText" dxfId="2716" priority="68" operator="containsText" text="Lib Dem">
      <formula>NOT(ISERROR(SEARCH("Lib Dem",A24)))</formula>
    </cfRule>
    <cfRule type="containsText" dxfId="2715" priority="69" operator="containsText" text="Green">
      <formula>NOT(ISERROR(SEARCH("Green",A24)))</formula>
    </cfRule>
    <cfRule type="containsText" dxfId="2714" priority="70" operator="containsText" text="Conservative">
      <formula>NOT(ISERROR(SEARCH("Conservative",A24)))</formula>
    </cfRule>
    <cfRule type="containsText" dxfId="2713" priority="71" operator="containsText" text="Labour">
      <formula>NOT(ISERROR(SEARCH("Labour",A24)))</formula>
    </cfRule>
    <cfRule type="containsText" dxfId="2712" priority="72" operator="containsText" text="SNP">
      <formula>NOT(ISERROR(SEARCH("SNP",A24)))</formula>
    </cfRule>
  </conditionalFormatting>
  <conditionalFormatting sqref="A35:A40">
    <cfRule type="containsText" dxfId="2711" priority="61" operator="containsText" text="Independent">
      <formula>NOT(ISERROR(SEARCH("Independent",A35)))</formula>
    </cfRule>
    <cfRule type="containsText" dxfId="2710" priority="62" operator="containsText" text="Lib Dem">
      <formula>NOT(ISERROR(SEARCH("Lib Dem",A35)))</formula>
    </cfRule>
    <cfRule type="containsText" dxfId="2709" priority="63" operator="containsText" text="Green">
      <formula>NOT(ISERROR(SEARCH("Green",A35)))</formula>
    </cfRule>
    <cfRule type="containsText" dxfId="2708" priority="64" operator="containsText" text="Conservative">
      <formula>NOT(ISERROR(SEARCH("Conservative",A35)))</formula>
    </cfRule>
    <cfRule type="containsText" dxfId="2707" priority="65" operator="containsText" text="Labour">
      <formula>NOT(ISERROR(SEARCH("Labour",A35)))</formula>
    </cfRule>
    <cfRule type="containsText" dxfId="2706" priority="66" operator="containsText" text="SNP">
      <formula>NOT(ISERROR(SEARCH("SNP",A35)))</formula>
    </cfRule>
  </conditionalFormatting>
  <conditionalFormatting sqref="A43:A49">
    <cfRule type="containsText" dxfId="2705" priority="49" operator="containsText" text="Independent">
      <formula>NOT(ISERROR(SEARCH("Independent",A43)))</formula>
    </cfRule>
    <cfRule type="containsText" dxfId="2704" priority="50" operator="containsText" text="Lib Dem">
      <formula>NOT(ISERROR(SEARCH("Lib Dem",A43)))</formula>
    </cfRule>
    <cfRule type="containsText" dxfId="2703" priority="51" operator="containsText" text="Green">
      <formula>NOT(ISERROR(SEARCH("Green",A43)))</formula>
    </cfRule>
    <cfRule type="containsText" dxfId="2702" priority="52" operator="containsText" text="Conservative">
      <formula>NOT(ISERROR(SEARCH("Conservative",A43)))</formula>
    </cfRule>
    <cfRule type="containsText" dxfId="2701" priority="53" operator="containsText" text="Labour">
      <formula>NOT(ISERROR(SEARCH("Labour",A43)))</formula>
    </cfRule>
    <cfRule type="containsText" dxfId="2700" priority="54" operator="containsText" text="SNP">
      <formula>NOT(ISERROR(SEARCH("SNP",A43)))</formula>
    </cfRule>
  </conditionalFormatting>
  <conditionalFormatting sqref="A52:A58">
    <cfRule type="containsText" dxfId="2699" priority="43" operator="containsText" text="Independent">
      <formula>NOT(ISERROR(SEARCH("Independent",A52)))</formula>
    </cfRule>
    <cfRule type="containsText" dxfId="2698" priority="44" operator="containsText" text="Lib Dem">
      <formula>NOT(ISERROR(SEARCH("Lib Dem",A52)))</formula>
    </cfRule>
    <cfRule type="containsText" dxfId="2697" priority="45" operator="containsText" text="Green">
      <formula>NOT(ISERROR(SEARCH("Green",A52)))</formula>
    </cfRule>
    <cfRule type="containsText" dxfId="2696" priority="46" operator="containsText" text="Conservative">
      <formula>NOT(ISERROR(SEARCH("Conservative",A52)))</formula>
    </cfRule>
    <cfRule type="containsText" dxfId="2695" priority="47" operator="containsText" text="Labour">
      <formula>NOT(ISERROR(SEARCH("Labour",A52)))</formula>
    </cfRule>
    <cfRule type="containsText" dxfId="2694" priority="48" operator="containsText" text="SNP">
      <formula>NOT(ISERROR(SEARCH("SNP",A52)))</formula>
    </cfRule>
  </conditionalFormatting>
  <conditionalFormatting sqref="A60">
    <cfRule type="containsText" dxfId="2693" priority="37" operator="containsText" text="Independent">
      <formula>NOT(ISERROR(SEARCH("Independent",A60)))</formula>
    </cfRule>
    <cfRule type="containsText" dxfId="2692" priority="38" operator="containsText" text="Lib Dem">
      <formula>NOT(ISERROR(SEARCH("Lib Dem",A60)))</formula>
    </cfRule>
    <cfRule type="containsText" dxfId="2691" priority="39" operator="containsText" text="Green">
      <formula>NOT(ISERROR(SEARCH("Green",A60)))</formula>
    </cfRule>
    <cfRule type="containsText" dxfId="2690" priority="40" operator="containsText" text="Conservative">
      <formula>NOT(ISERROR(SEARCH("Conservative",A60)))</formula>
    </cfRule>
    <cfRule type="containsText" dxfId="2689" priority="41" operator="containsText" text="Labour">
      <formula>NOT(ISERROR(SEARCH("Labour",A60)))</formula>
    </cfRule>
    <cfRule type="containsText" dxfId="2688" priority="42" operator="containsText" text="SNP">
      <formula>NOT(ISERROR(SEARCH("SNP",A60)))</formula>
    </cfRule>
  </conditionalFormatting>
  <conditionalFormatting sqref="A68:A76">
    <cfRule type="containsText" dxfId="2687" priority="31" operator="containsText" text="Independent">
      <formula>NOT(ISERROR(SEARCH("Independent",A68)))</formula>
    </cfRule>
    <cfRule type="containsText" dxfId="2686" priority="32" operator="containsText" text="Lib Dem">
      <formula>NOT(ISERROR(SEARCH("Lib Dem",A68)))</formula>
    </cfRule>
    <cfRule type="containsText" dxfId="2685" priority="33" operator="containsText" text="Green">
      <formula>NOT(ISERROR(SEARCH("Green",A68)))</formula>
    </cfRule>
    <cfRule type="containsText" dxfId="2684" priority="34" operator="containsText" text="Conservative">
      <formula>NOT(ISERROR(SEARCH("Conservative",A68)))</formula>
    </cfRule>
    <cfRule type="containsText" dxfId="2683" priority="35" operator="containsText" text="Labour">
      <formula>NOT(ISERROR(SEARCH("Labour",A68)))</formula>
    </cfRule>
    <cfRule type="containsText" dxfId="2682" priority="36" operator="containsText" text="SNP">
      <formula>NOT(ISERROR(SEARCH("SNP",A68)))</formula>
    </cfRule>
  </conditionalFormatting>
  <conditionalFormatting sqref="A79:A88">
    <cfRule type="containsText" dxfId="2681" priority="25" operator="containsText" text="Independent">
      <formula>NOT(ISERROR(SEARCH("Independent",A79)))</formula>
    </cfRule>
    <cfRule type="containsText" dxfId="2680" priority="26" operator="containsText" text="Lib Dem">
      <formula>NOT(ISERROR(SEARCH("Lib Dem",A79)))</formula>
    </cfRule>
    <cfRule type="containsText" dxfId="2679" priority="27" operator="containsText" text="Green">
      <formula>NOT(ISERROR(SEARCH("Green",A79)))</formula>
    </cfRule>
    <cfRule type="containsText" dxfId="2678" priority="28" operator="containsText" text="Conservative">
      <formula>NOT(ISERROR(SEARCH("Conservative",A79)))</formula>
    </cfRule>
    <cfRule type="containsText" dxfId="2677" priority="29" operator="containsText" text="Labour">
      <formula>NOT(ISERROR(SEARCH("Labour",A79)))</formula>
    </cfRule>
    <cfRule type="containsText" dxfId="2676" priority="30" operator="containsText" text="SNP">
      <formula>NOT(ISERROR(SEARCH("SNP",A79)))</formula>
    </cfRule>
  </conditionalFormatting>
  <conditionalFormatting sqref="A91:A97">
    <cfRule type="containsText" dxfId="2675" priority="19" operator="containsText" text="Independent">
      <formula>NOT(ISERROR(SEARCH("Independent",A91)))</formula>
    </cfRule>
    <cfRule type="containsText" dxfId="2674" priority="20" operator="containsText" text="Lib Dem">
      <formula>NOT(ISERROR(SEARCH("Lib Dem",A91)))</formula>
    </cfRule>
    <cfRule type="containsText" dxfId="2673" priority="21" operator="containsText" text="Green">
      <formula>NOT(ISERROR(SEARCH("Green",A91)))</formula>
    </cfRule>
    <cfRule type="containsText" dxfId="2672" priority="22" operator="containsText" text="Conservative">
      <formula>NOT(ISERROR(SEARCH("Conservative",A91)))</formula>
    </cfRule>
    <cfRule type="containsText" dxfId="2671" priority="23" operator="containsText" text="Labour">
      <formula>NOT(ISERROR(SEARCH("Labour",A91)))</formula>
    </cfRule>
    <cfRule type="containsText" dxfId="2670" priority="24" operator="containsText" text="SNP">
      <formula>NOT(ISERROR(SEARCH("SNP",A91)))</formula>
    </cfRule>
  </conditionalFormatting>
  <conditionalFormatting sqref="A100:A104">
    <cfRule type="containsText" dxfId="2669" priority="13" operator="containsText" text="Independent">
      <formula>NOT(ISERROR(SEARCH("Independent",A100)))</formula>
    </cfRule>
    <cfRule type="containsText" dxfId="2668" priority="14" operator="containsText" text="Lib Dem">
      <formula>NOT(ISERROR(SEARCH("Lib Dem",A100)))</formula>
    </cfRule>
    <cfRule type="containsText" dxfId="2667" priority="15" operator="containsText" text="Green">
      <formula>NOT(ISERROR(SEARCH("Green",A100)))</formula>
    </cfRule>
    <cfRule type="containsText" dxfId="2666" priority="16" operator="containsText" text="Conservative">
      <formula>NOT(ISERROR(SEARCH("Conservative",A100)))</formula>
    </cfRule>
    <cfRule type="containsText" dxfId="2665" priority="17" operator="containsText" text="Labour">
      <formula>NOT(ISERROR(SEARCH("Labour",A100)))</formula>
    </cfRule>
    <cfRule type="containsText" dxfId="2664" priority="18" operator="containsText" text="SNP">
      <formula>NOT(ISERROR(SEARCH("SNP",A100)))</formula>
    </cfRule>
  </conditionalFormatting>
  <conditionalFormatting sqref="A107:A112">
    <cfRule type="containsText" dxfId="2663" priority="7" operator="containsText" text="Independent">
      <formula>NOT(ISERROR(SEARCH("Independent",A107)))</formula>
    </cfRule>
    <cfRule type="containsText" dxfId="2662" priority="8" operator="containsText" text="Lib Dem">
      <formula>NOT(ISERROR(SEARCH("Lib Dem",A107)))</formula>
    </cfRule>
    <cfRule type="containsText" dxfId="2661" priority="9" operator="containsText" text="Green">
      <formula>NOT(ISERROR(SEARCH("Green",A107)))</formula>
    </cfRule>
    <cfRule type="containsText" dxfId="2660" priority="10" operator="containsText" text="Conservative">
      <formula>NOT(ISERROR(SEARCH("Conservative",A107)))</formula>
    </cfRule>
    <cfRule type="containsText" dxfId="2659" priority="11" operator="containsText" text="Labour">
      <formula>NOT(ISERROR(SEARCH("Labour",A107)))</formula>
    </cfRule>
    <cfRule type="containsText" dxfId="2658" priority="12" operator="containsText" text="SNP">
      <formula>NOT(ISERROR(SEARCH("SNP",A107)))</formula>
    </cfRule>
  </conditionalFormatting>
  <conditionalFormatting sqref="A61:A65">
    <cfRule type="containsText" dxfId="2657" priority="1" operator="containsText" text="Independent">
      <formula>NOT(ISERROR(SEARCH("Independent",A61)))</formula>
    </cfRule>
    <cfRule type="containsText" dxfId="2656" priority="2" operator="containsText" text="Lib Dem">
      <formula>NOT(ISERROR(SEARCH("Lib Dem",A61)))</formula>
    </cfRule>
    <cfRule type="containsText" dxfId="2655" priority="3" operator="containsText" text="Green">
      <formula>NOT(ISERROR(SEARCH("Green",A61)))</formula>
    </cfRule>
    <cfRule type="containsText" dxfId="2654" priority="4" operator="containsText" text="Conservative">
      <formula>NOT(ISERROR(SEARCH("Conservative",A61)))</formula>
    </cfRule>
    <cfRule type="containsText" dxfId="2653" priority="5" operator="containsText" text="Labour">
      <formula>NOT(ISERROR(SEARCH("Labour",A61)))</formula>
    </cfRule>
    <cfRule type="containsText" dxfId="2652" priority="6" operator="containsText" text="SNP">
      <formula>NOT(ISERROR(SEARCH("SNP",A61)))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5307D-DD0C-4ECF-B0EE-C9E69AE4F854}">
  <dimension ref="A1:L85"/>
  <sheetViews>
    <sheetView topLeftCell="A71" workbookViewId="0">
      <selection activeCell="A7" sqref="A7:L7"/>
    </sheetView>
  </sheetViews>
  <sheetFormatPr defaultRowHeight="14.4" x14ac:dyDescent="0.3"/>
  <cols>
    <col min="1" max="1" width="14.6640625" bestFit="1" customWidth="1"/>
    <col min="2" max="2" width="17.6640625" bestFit="1" customWidth="1"/>
  </cols>
  <sheetData>
    <row r="1" spans="1:12" x14ac:dyDescent="0.3">
      <c r="A1" s="107" t="s">
        <v>667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/>
      <c r="K2" s="1"/>
      <c r="L2" s="1"/>
    </row>
    <row r="3" spans="1:12" x14ac:dyDescent="0.3">
      <c r="A3" s="1" t="s">
        <v>2</v>
      </c>
      <c r="B3" s="1" t="s">
        <v>668</v>
      </c>
      <c r="C3" s="1">
        <v>1956</v>
      </c>
      <c r="D3" s="1">
        <v>1220</v>
      </c>
      <c r="E3" s="1">
        <v>1220</v>
      </c>
      <c r="F3" s="1">
        <v>1220</v>
      </c>
      <c r="G3" s="1">
        <v>1220</v>
      </c>
      <c r="H3" s="1">
        <v>1220</v>
      </c>
      <c r="I3" s="1">
        <v>1220</v>
      </c>
      <c r="J3" s="1"/>
      <c r="K3" s="1"/>
      <c r="L3" s="1"/>
    </row>
    <row r="4" spans="1:12" x14ac:dyDescent="0.3">
      <c r="A4" s="1" t="s">
        <v>2</v>
      </c>
      <c r="B4" s="1" t="s">
        <v>669</v>
      </c>
      <c r="C4" s="1">
        <v>680</v>
      </c>
      <c r="D4" s="1">
        <v>1250.0999999999999</v>
      </c>
      <c r="E4" s="1">
        <v>1220</v>
      </c>
      <c r="F4" s="1">
        <v>1220</v>
      </c>
      <c r="G4" s="1">
        <v>1220</v>
      </c>
      <c r="H4" s="1">
        <v>1220</v>
      </c>
      <c r="I4" s="1">
        <v>1220</v>
      </c>
      <c r="J4" s="1"/>
      <c r="K4" s="1"/>
      <c r="L4" s="1"/>
    </row>
    <row r="5" spans="1:12" x14ac:dyDescent="0.3">
      <c r="A5" s="1" t="s">
        <v>3</v>
      </c>
      <c r="B5" s="1" t="s">
        <v>670</v>
      </c>
      <c r="C5" s="1">
        <v>1155</v>
      </c>
      <c r="D5" s="1">
        <v>1178.7</v>
      </c>
      <c r="E5" s="1">
        <v>1182.9000000000001</v>
      </c>
      <c r="F5" s="1">
        <v>1220.9000000000001</v>
      </c>
      <c r="G5" s="1">
        <v>1220</v>
      </c>
      <c r="H5" s="1">
        <v>1220</v>
      </c>
      <c r="I5" s="1">
        <v>1220</v>
      </c>
      <c r="J5" s="1"/>
      <c r="K5" s="1"/>
      <c r="L5" s="1"/>
    </row>
    <row r="6" spans="1:12" x14ac:dyDescent="0.3">
      <c r="A6" s="1" t="s">
        <v>36</v>
      </c>
      <c r="B6" s="1" t="s">
        <v>671</v>
      </c>
      <c r="C6" s="1">
        <v>546</v>
      </c>
      <c r="D6" s="1">
        <v>549.79999999999995</v>
      </c>
      <c r="E6" s="1">
        <v>550.1</v>
      </c>
      <c r="F6" s="1">
        <v>555.20000000000005</v>
      </c>
      <c r="G6" s="1">
        <v>555.29999999999995</v>
      </c>
      <c r="H6" s="1">
        <v>0</v>
      </c>
      <c r="I6" s="1"/>
      <c r="J6" s="1"/>
      <c r="K6" s="1"/>
      <c r="L6" s="1"/>
    </row>
    <row r="7" spans="1:12" x14ac:dyDescent="0.3">
      <c r="A7" s="1" t="s">
        <v>5</v>
      </c>
      <c r="B7" s="1" t="s">
        <v>672</v>
      </c>
      <c r="C7" s="1">
        <v>828</v>
      </c>
      <c r="D7" s="1">
        <v>866</v>
      </c>
      <c r="E7" s="1">
        <v>869.5</v>
      </c>
      <c r="F7" s="1">
        <v>884.5</v>
      </c>
      <c r="G7" s="1">
        <v>884.8</v>
      </c>
      <c r="H7" s="1">
        <v>1076.9000000000001</v>
      </c>
      <c r="I7" s="1">
        <v>0</v>
      </c>
      <c r="J7" s="1"/>
      <c r="K7" s="1"/>
      <c r="L7" s="1"/>
    </row>
    <row r="8" spans="1:12" x14ac:dyDescent="0.3">
      <c r="A8" s="1" t="s">
        <v>40</v>
      </c>
      <c r="B8" s="1" t="s">
        <v>673</v>
      </c>
      <c r="C8" s="1">
        <v>825</v>
      </c>
      <c r="D8" s="1">
        <v>876.5</v>
      </c>
      <c r="E8" s="1">
        <v>883.3</v>
      </c>
      <c r="F8" s="1">
        <v>911.9</v>
      </c>
      <c r="G8" s="1">
        <v>912.2</v>
      </c>
      <c r="H8" s="1">
        <v>1085.4000000000001</v>
      </c>
      <c r="I8" s="1">
        <v>1641.1</v>
      </c>
      <c r="J8" s="1"/>
      <c r="K8" s="1"/>
      <c r="L8" s="1"/>
    </row>
    <row r="9" spans="1:12" x14ac:dyDescent="0.3">
      <c r="A9" s="108" t="s">
        <v>415</v>
      </c>
      <c r="B9" s="1" t="s">
        <v>674</v>
      </c>
      <c r="C9" s="1">
        <v>105</v>
      </c>
      <c r="D9" s="1">
        <v>115.2</v>
      </c>
      <c r="E9" s="1">
        <v>118.7</v>
      </c>
      <c r="F9" s="1">
        <v>0</v>
      </c>
      <c r="G9" s="1"/>
      <c r="H9" s="1"/>
      <c r="I9" s="1"/>
      <c r="J9" s="1"/>
      <c r="K9" s="1"/>
      <c r="L9" s="1"/>
    </row>
    <row r="10" spans="1:12" x14ac:dyDescent="0.3">
      <c r="A10" s="107" t="s">
        <v>676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x14ac:dyDescent="0.3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26</v>
      </c>
      <c r="H11" s="1" t="s">
        <v>27</v>
      </c>
      <c r="I11" s="1" t="s">
        <v>28</v>
      </c>
      <c r="J11" s="1" t="s">
        <v>29</v>
      </c>
      <c r="K11" s="1" t="s">
        <v>30</v>
      </c>
      <c r="L11" s="1" t="s">
        <v>31</v>
      </c>
    </row>
    <row r="12" spans="1:12" x14ac:dyDescent="0.3">
      <c r="A12" s="1" t="s">
        <v>2</v>
      </c>
      <c r="B12" s="1" t="s">
        <v>677</v>
      </c>
      <c r="C12" s="1">
        <v>1661</v>
      </c>
      <c r="D12" s="1">
        <v>1161</v>
      </c>
      <c r="E12" s="1">
        <v>1161</v>
      </c>
      <c r="F12" s="1">
        <v>1161</v>
      </c>
      <c r="G12" s="1">
        <v>1161</v>
      </c>
      <c r="H12" s="1">
        <v>1161</v>
      </c>
      <c r="I12" s="1">
        <v>1161</v>
      </c>
      <c r="J12" s="1">
        <v>1161</v>
      </c>
      <c r="K12" s="1">
        <v>1161</v>
      </c>
      <c r="L12" s="1">
        <v>1161</v>
      </c>
    </row>
    <row r="13" spans="1:12" x14ac:dyDescent="0.3">
      <c r="A13" s="1" t="s">
        <v>2</v>
      </c>
      <c r="B13" s="1" t="s">
        <v>678</v>
      </c>
      <c r="C13" s="1">
        <v>818</v>
      </c>
      <c r="D13" s="1">
        <v>1256.9000000000001</v>
      </c>
      <c r="E13" s="1">
        <v>1161</v>
      </c>
      <c r="F13" s="1">
        <v>1161</v>
      </c>
      <c r="G13" s="1">
        <v>1161</v>
      </c>
      <c r="H13" s="1">
        <v>1161</v>
      </c>
      <c r="I13" s="1">
        <v>1161</v>
      </c>
      <c r="J13" s="1">
        <v>1161</v>
      </c>
      <c r="K13" s="1">
        <v>1161</v>
      </c>
      <c r="L13" s="1">
        <v>1161</v>
      </c>
    </row>
    <row r="14" spans="1:12" x14ac:dyDescent="0.3">
      <c r="A14" s="1" t="s">
        <v>3</v>
      </c>
      <c r="B14" s="1" t="s">
        <v>679</v>
      </c>
      <c r="C14" s="1">
        <v>924</v>
      </c>
      <c r="D14" s="1">
        <v>933.3</v>
      </c>
      <c r="E14" s="1">
        <v>940.3</v>
      </c>
      <c r="F14" s="1">
        <v>943.7</v>
      </c>
      <c r="G14" s="1">
        <v>959.9</v>
      </c>
      <c r="H14" s="1">
        <v>993.4</v>
      </c>
      <c r="I14" s="1">
        <v>1020.9</v>
      </c>
      <c r="J14" s="1">
        <v>1217.7</v>
      </c>
      <c r="K14" s="1">
        <v>1161</v>
      </c>
      <c r="L14" s="1">
        <v>1161</v>
      </c>
    </row>
    <row r="15" spans="1:12" x14ac:dyDescent="0.3">
      <c r="A15" s="1" t="s">
        <v>3</v>
      </c>
      <c r="B15" s="1" t="s">
        <v>680</v>
      </c>
      <c r="C15" s="1">
        <v>778</v>
      </c>
      <c r="D15" s="1">
        <v>785.5</v>
      </c>
      <c r="E15" s="1">
        <v>793.2</v>
      </c>
      <c r="F15" s="1">
        <v>794.5</v>
      </c>
      <c r="G15" s="1">
        <v>812.8</v>
      </c>
      <c r="H15" s="1">
        <v>819.4</v>
      </c>
      <c r="I15" s="1">
        <v>848.4</v>
      </c>
      <c r="J15" s="1">
        <v>968.5</v>
      </c>
      <c r="K15" s="1">
        <v>1012.5</v>
      </c>
      <c r="L15" s="1">
        <v>1241.8</v>
      </c>
    </row>
    <row r="16" spans="1:12" x14ac:dyDescent="0.3">
      <c r="A16" s="1" t="s">
        <v>36</v>
      </c>
      <c r="B16" s="1" t="s">
        <v>681</v>
      </c>
      <c r="C16" s="1">
        <v>700</v>
      </c>
      <c r="D16" s="1">
        <v>702.4</v>
      </c>
      <c r="E16" s="1">
        <v>703.9</v>
      </c>
      <c r="F16" s="1">
        <v>708.2</v>
      </c>
      <c r="G16" s="1">
        <v>724.5</v>
      </c>
      <c r="H16" s="1">
        <v>728.5</v>
      </c>
      <c r="I16" s="1">
        <v>739.2</v>
      </c>
      <c r="J16" s="1">
        <v>813.2</v>
      </c>
      <c r="K16" s="1">
        <v>814.9</v>
      </c>
      <c r="L16" s="1">
        <v>0</v>
      </c>
    </row>
    <row r="17" spans="1:12" x14ac:dyDescent="0.3">
      <c r="A17" s="1" t="s">
        <v>5</v>
      </c>
      <c r="B17" s="1" t="s">
        <v>682</v>
      </c>
      <c r="C17" s="1">
        <v>91</v>
      </c>
      <c r="D17" s="1">
        <v>91.6</v>
      </c>
      <c r="E17" s="1">
        <v>92.2</v>
      </c>
      <c r="F17" s="1">
        <v>106.5</v>
      </c>
      <c r="G17" s="1">
        <v>0</v>
      </c>
      <c r="H17" s="1"/>
      <c r="I17" s="1"/>
      <c r="J17" s="1"/>
      <c r="K17" s="1"/>
      <c r="L17" s="1"/>
    </row>
    <row r="18" spans="1:12" x14ac:dyDescent="0.3">
      <c r="A18" s="1" t="s">
        <v>5</v>
      </c>
      <c r="B18" s="1" t="s">
        <v>683</v>
      </c>
      <c r="C18" s="1">
        <v>31</v>
      </c>
      <c r="D18" s="1">
        <v>32.5</v>
      </c>
      <c r="E18" s="1">
        <v>35.1</v>
      </c>
      <c r="F18" s="1">
        <v>0</v>
      </c>
      <c r="G18" s="1"/>
      <c r="H18" s="1"/>
      <c r="I18" s="1"/>
      <c r="J18" s="1"/>
      <c r="K18" s="1"/>
      <c r="L18" s="1"/>
    </row>
    <row r="19" spans="1:12" x14ac:dyDescent="0.3">
      <c r="A19" s="1" t="s">
        <v>6</v>
      </c>
      <c r="B19" s="1" t="s">
        <v>684</v>
      </c>
      <c r="C19" s="1">
        <v>132</v>
      </c>
      <c r="D19" s="1">
        <v>137.4</v>
      </c>
      <c r="E19" s="1">
        <v>163.6</v>
      </c>
      <c r="F19" s="1">
        <v>166.2</v>
      </c>
      <c r="G19" s="1">
        <v>185.8</v>
      </c>
      <c r="H19" s="1">
        <v>206.5</v>
      </c>
      <c r="I19" s="1">
        <v>0</v>
      </c>
      <c r="J19" s="1"/>
      <c r="K19" s="1"/>
      <c r="L19" s="1"/>
    </row>
    <row r="20" spans="1:12" x14ac:dyDescent="0.3">
      <c r="A20" s="1" t="s">
        <v>40</v>
      </c>
      <c r="B20" s="1" t="s">
        <v>685</v>
      </c>
      <c r="C20" s="1">
        <v>565</v>
      </c>
      <c r="D20" s="1">
        <v>574.29999999999995</v>
      </c>
      <c r="E20" s="1">
        <v>582.4</v>
      </c>
      <c r="F20" s="1">
        <v>584.4</v>
      </c>
      <c r="G20" s="1">
        <v>597.5</v>
      </c>
      <c r="H20" s="1">
        <v>623.6</v>
      </c>
      <c r="I20" s="1">
        <v>673.4</v>
      </c>
      <c r="J20" s="1">
        <v>0</v>
      </c>
      <c r="K20" s="1"/>
      <c r="L20" s="1"/>
    </row>
    <row r="21" spans="1:12" x14ac:dyDescent="0.3">
      <c r="A21" s="108" t="s">
        <v>415</v>
      </c>
      <c r="B21" s="1" t="s">
        <v>686</v>
      </c>
      <c r="C21" s="1">
        <v>102</v>
      </c>
      <c r="D21" s="1">
        <v>104.1</v>
      </c>
      <c r="E21" s="1">
        <v>108.1</v>
      </c>
      <c r="F21" s="1">
        <v>110.1</v>
      </c>
      <c r="G21" s="1">
        <v>112.2</v>
      </c>
      <c r="H21" s="1">
        <v>0</v>
      </c>
      <c r="I21" s="1"/>
      <c r="J21" s="1"/>
      <c r="K21" s="1"/>
      <c r="L21" s="1"/>
    </row>
    <row r="22" spans="1:12" x14ac:dyDescent="0.3">
      <c r="A22" s="107" t="s">
        <v>697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x14ac:dyDescent="0.3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26</v>
      </c>
      <c r="H23" s="1" t="s">
        <v>27</v>
      </c>
      <c r="I23" s="1" t="s">
        <v>28</v>
      </c>
      <c r="J23" s="1" t="s">
        <v>29</v>
      </c>
      <c r="K23" s="1"/>
      <c r="L23" s="1"/>
    </row>
    <row r="24" spans="1:12" x14ac:dyDescent="0.3">
      <c r="A24" s="1" t="s">
        <v>2</v>
      </c>
      <c r="B24" s="1" t="s">
        <v>687</v>
      </c>
      <c r="C24" s="1">
        <v>1090</v>
      </c>
      <c r="D24" s="1">
        <v>1210.9000000000001</v>
      </c>
      <c r="E24" s="1">
        <v>1095</v>
      </c>
      <c r="F24" s="1">
        <v>1095</v>
      </c>
      <c r="G24" s="1">
        <v>1095</v>
      </c>
      <c r="H24" s="1">
        <v>1095</v>
      </c>
      <c r="I24" s="1">
        <v>1095</v>
      </c>
      <c r="J24" s="1">
        <v>1095</v>
      </c>
      <c r="K24" s="1"/>
      <c r="L24" s="1"/>
    </row>
    <row r="25" spans="1:12" x14ac:dyDescent="0.3">
      <c r="A25" s="1" t="s">
        <v>2</v>
      </c>
      <c r="B25" s="1" t="s">
        <v>688</v>
      </c>
      <c r="C25" s="1">
        <v>474</v>
      </c>
      <c r="D25" s="1">
        <v>506.6</v>
      </c>
      <c r="E25" s="1">
        <v>597.5</v>
      </c>
      <c r="F25" s="1">
        <v>611.1</v>
      </c>
      <c r="G25" s="1">
        <v>623.5</v>
      </c>
      <c r="H25" s="1">
        <v>637.1</v>
      </c>
      <c r="I25" s="1">
        <v>838.8</v>
      </c>
      <c r="J25" s="1">
        <v>0</v>
      </c>
      <c r="K25" s="1"/>
      <c r="L25" s="1"/>
    </row>
    <row r="26" spans="1:12" x14ac:dyDescent="0.3">
      <c r="A26" s="1" t="s">
        <v>3</v>
      </c>
      <c r="B26" s="1" t="s">
        <v>689</v>
      </c>
      <c r="C26" s="1">
        <v>637</v>
      </c>
      <c r="D26" s="1">
        <v>876.9</v>
      </c>
      <c r="E26" s="1">
        <v>883.6</v>
      </c>
      <c r="F26" s="1">
        <v>889.2</v>
      </c>
      <c r="G26" s="1">
        <v>904</v>
      </c>
      <c r="H26" s="1">
        <v>932.9</v>
      </c>
      <c r="I26" s="1">
        <v>1078.5999999999999</v>
      </c>
      <c r="J26" s="1">
        <v>1416.7</v>
      </c>
      <c r="K26" s="1"/>
      <c r="L26" s="1"/>
    </row>
    <row r="27" spans="1:12" x14ac:dyDescent="0.3">
      <c r="A27" s="1" t="s">
        <v>36</v>
      </c>
      <c r="B27" s="1" t="s">
        <v>690</v>
      </c>
      <c r="C27" s="1">
        <v>643</v>
      </c>
      <c r="D27" s="1">
        <v>887.2</v>
      </c>
      <c r="E27" s="1">
        <v>888.5</v>
      </c>
      <c r="F27" s="1">
        <v>889.5</v>
      </c>
      <c r="G27" s="1">
        <v>901.3</v>
      </c>
      <c r="H27" s="1">
        <v>929.8</v>
      </c>
      <c r="I27" s="1">
        <v>958.6</v>
      </c>
      <c r="J27" s="1">
        <v>987.2</v>
      </c>
      <c r="K27" s="1"/>
      <c r="L27" s="1"/>
    </row>
    <row r="28" spans="1:12" x14ac:dyDescent="0.3">
      <c r="A28" s="1" t="s">
        <v>5</v>
      </c>
      <c r="B28" s="1" t="s">
        <v>691</v>
      </c>
      <c r="C28" s="1">
        <v>2105</v>
      </c>
      <c r="D28" s="1">
        <v>1095</v>
      </c>
      <c r="E28" s="1">
        <v>1095</v>
      </c>
      <c r="F28" s="1">
        <v>1095</v>
      </c>
      <c r="G28" s="1">
        <v>1095</v>
      </c>
      <c r="H28" s="1">
        <v>1095</v>
      </c>
      <c r="I28" s="1">
        <v>1095</v>
      </c>
      <c r="J28" s="1">
        <v>1095</v>
      </c>
      <c r="K28" s="1"/>
      <c r="L28" s="1"/>
    </row>
    <row r="29" spans="1:12" x14ac:dyDescent="0.3">
      <c r="A29" s="1" t="s">
        <v>6</v>
      </c>
      <c r="B29" s="1" t="s">
        <v>692</v>
      </c>
      <c r="C29" s="1">
        <v>331</v>
      </c>
      <c r="D29" s="1">
        <v>432.2</v>
      </c>
      <c r="E29" s="1">
        <v>439.5</v>
      </c>
      <c r="F29" s="1">
        <v>472.7</v>
      </c>
      <c r="G29" s="1">
        <v>495.1</v>
      </c>
      <c r="H29" s="1">
        <v>515.9</v>
      </c>
      <c r="I29" s="1">
        <v>0</v>
      </c>
      <c r="J29" s="1"/>
      <c r="K29" s="1"/>
      <c r="L29" s="1"/>
    </row>
    <row r="30" spans="1:12" x14ac:dyDescent="0.3">
      <c r="A30" s="1" t="s">
        <v>40</v>
      </c>
      <c r="B30" s="1" t="s">
        <v>693</v>
      </c>
      <c r="C30" s="1">
        <v>67</v>
      </c>
      <c r="D30" s="1">
        <v>118.3</v>
      </c>
      <c r="E30" s="1">
        <v>119.6</v>
      </c>
      <c r="F30" s="1">
        <v>123.1</v>
      </c>
      <c r="G30" s="1">
        <v>136.9</v>
      </c>
      <c r="H30" s="1">
        <v>0</v>
      </c>
      <c r="I30" s="1"/>
      <c r="J30" s="1"/>
      <c r="K30" s="1"/>
      <c r="L30" s="1"/>
    </row>
    <row r="31" spans="1:12" x14ac:dyDescent="0.3">
      <c r="A31" s="1" t="s">
        <v>40</v>
      </c>
      <c r="B31" s="1" t="s">
        <v>694</v>
      </c>
      <c r="C31" s="1">
        <v>65</v>
      </c>
      <c r="D31" s="1">
        <v>93.8</v>
      </c>
      <c r="E31" s="1">
        <v>95.1</v>
      </c>
      <c r="F31" s="1">
        <v>96.7</v>
      </c>
      <c r="G31" s="1">
        <v>0</v>
      </c>
      <c r="H31" s="1"/>
      <c r="I31" s="1"/>
      <c r="J31" s="1"/>
      <c r="K31" s="1"/>
      <c r="L31" s="1"/>
    </row>
    <row r="32" spans="1:12" x14ac:dyDescent="0.3">
      <c r="A32" s="109" t="s">
        <v>695</v>
      </c>
      <c r="B32" s="1" t="s">
        <v>696</v>
      </c>
      <c r="C32" s="1">
        <v>59</v>
      </c>
      <c r="D32" s="1">
        <v>66.2</v>
      </c>
      <c r="E32" s="1">
        <v>66.900000000000006</v>
      </c>
      <c r="F32" s="1">
        <v>0</v>
      </c>
      <c r="G32" s="1"/>
      <c r="H32" s="1"/>
      <c r="I32" s="1"/>
      <c r="J32" s="1"/>
      <c r="K32" s="1"/>
      <c r="L32" s="1"/>
    </row>
    <row r="33" spans="1:12" x14ac:dyDescent="0.3">
      <c r="A33" s="107" t="s">
        <v>698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x14ac:dyDescent="0.3">
      <c r="A34" s="1" t="s">
        <v>20</v>
      </c>
      <c r="B34" s="1" t="s">
        <v>21</v>
      </c>
      <c r="C34" s="1" t="s">
        <v>22</v>
      </c>
      <c r="D34" s="1" t="s">
        <v>23</v>
      </c>
      <c r="E34" s="1" t="s">
        <v>24</v>
      </c>
      <c r="F34" s="1" t="s">
        <v>25</v>
      </c>
      <c r="G34" s="1" t="s">
        <v>26</v>
      </c>
      <c r="H34" s="1" t="s">
        <v>27</v>
      </c>
      <c r="I34" s="1" t="s">
        <v>28</v>
      </c>
      <c r="J34" s="1" t="s">
        <v>29</v>
      </c>
      <c r="K34" s="1" t="s">
        <v>30</v>
      </c>
      <c r="L34" s="1" t="s">
        <v>31</v>
      </c>
    </row>
    <row r="35" spans="1:12" x14ac:dyDescent="0.3">
      <c r="A35" s="1" t="s">
        <v>2</v>
      </c>
      <c r="B35" s="1" t="s">
        <v>699</v>
      </c>
      <c r="C35" s="1">
        <v>1560</v>
      </c>
      <c r="D35" s="1">
        <v>1125</v>
      </c>
      <c r="E35" s="1">
        <v>1125</v>
      </c>
      <c r="F35" s="1">
        <v>1125</v>
      </c>
      <c r="G35" s="1">
        <v>1125</v>
      </c>
      <c r="H35" s="1">
        <v>1125</v>
      </c>
      <c r="I35" s="1">
        <v>1125</v>
      </c>
      <c r="J35" s="1">
        <v>1125</v>
      </c>
      <c r="K35" s="1">
        <v>1125</v>
      </c>
      <c r="L35" s="1">
        <v>1125</v>
      </c>
    </row>
    <row r="36" spans="1:12" x14ac:dyDescent="0.3">
      <c r="A36" s="1" t="s">
        <v>2</v>
      </c>
      <c r="B36" s="1" t="s">
        <v>700</v>
      </c>
      <c r="C36" s="1">
        <v>925</v>
      </c>
      <c r="D36" s="1">
        <v>1252.9000000000001</v>
      </c>
      <c r="E36" s="1">
        <v>1125</v>
      </c>
      <c r="F36" s="1">
        <v>1125</v>
      </c>
      <c r="G36" s="1">
        <v>1125</v>
      </c>
      <c r="H36" s="1">
        <v>1125</v>
      </c>
      <c r="I36" s="1">
        <v>1125</v>
      </c>
      <c r="J36" s="1">
        <v>1125</v>
      </c>
      <c r="K36" s="1">
        <v>1125</v>
      </c>
      <c r="L36" s="1">
        <v>1125</v>
      </c>
    </row>
    <row r="37" spans="1:12" x14ac:dyDescent="0.3">
      <c r="A37" s="1" t="s">
        <v>3</v>
      </c>
      <c r="B37" s="1" t="s">
        <v>701</v>
      </c>
      <c r="C37" s="1">
        <v>933</v>
      </c>
      <c r="D37" s="1">
        <v>951.4</v>
      </c>
      <c r="E37" s="1">
        <v>959.5</v>
      </c>
      <c r="F37" s="1">
        <v>965.4</v>
      </c>
      <c r="G37" s="1">
        <v>974.7</v>
      </c>
      <c r="H37" s="1">
        <v>996.1</v>
      </c>
      <c r="I37" s="1">
        <v>1059.9000000000001</v>
      </c>
      <c r="J37" s="1">
        <v>1223.9000000000001</v>
      </c>
      <c r="K37" s="1">
        <v>1125</v>
      </c>
      <c r="L37" s="1">
        <v>1125</v>
      </c>
    </row>
    <row r="38" spans="1:12" x14ac:dyDescent="0.3">
      <c r="A38" s="1" t="s">
        <v>3</v>
      </c>
      <c r="B38" s="1" t="s">
        <v>702</v>
      </c>
      <c r="C38" s="1">
        <v>633</v>
      </c>
      <c r="D38" s="1">
        <v>638</v>
      </c>
      <c r="E38" s="1">
        <v>647.9</v>
      </c>
      <c r="F38" s="1">
        <v>650.5</v>
      </c>
      <c r="G38" s="1">
        <v>664</v>
      </c>
      <c r="H38" s="1">
        <v>677.9</v>
      </c>
      <c r="I38" s="1">
        <v>725.9</v>
      </c>
      <c r="J38" s="1">
        <v>843.7</v>
      </c>
      <c r="K38" s="1">
        <v>908.9</v>
      </c>
      <c r="L38" s="1">
        <v>1139.8</v>
      </c>
    </row>
    <row r="39" spans="1:12" x14ac:dyDescent="0.3">
      <c r="A39" s="1" t="s">
        <v>36</v>
      </c>
      <c r="B39" s="1" t="s">
        <v>703</v>
      </c>
      <c r="C39" s="1">
        <v>618</v>
      </c>
      <c r="D39" s="1">
        <v>621.1</v>
      </c>
      <c r="E39" s="1">
        <v>622.1</v>
      </c>
      <c r="F39" s="1">
        <v>625.4</v>
      </c>
      <c r="G39" s="1">
        <v>628.4</v>
      </c>
      <c r="H39" s="1">
        <v>657.5</v>
      </c>
      <c r="I39" s="1">
        <v>663.9</v>
      </c>
      <c r="J39" s="1">
        <v>709.8</v>
      </c>
      <c r="K39" s="1">
        <v>715.1</v>
      </c>
      <c r="L39" s="1">
        <v>0</v>
      </c>
    </row>
    <row r="40" spans="1:12" x14ac:dyDescent="0.3">
      <c r="A40" s="1" t="s">
        <v>5</v>
      </c>
      <c r="B40" s="1" t="s">
        <v>704</v>
      </c>
      <c r="C40" s="1">
        <v>101</v>
      </c>
      <c r="D40" s="1">
        <v>106</v>
      </c>
      <c r="E40" s="1">
        <v>108.8</v>
      </c>
      <c r="F40" s="1">
        <v>139.1</v>
      </c>
      <c r="G40" s="1">
        <v>141.19999999999999</v>
      </c>
      <c r="H40" s="1">
        <v>0</v>
      </c>
      <c r="I40" s="1"/>
      <c r="J40" s="1"/>
      <c r="K40" s="1"/>
      <c r="L40" s="1"/>
    </row>
    <row r="41" spans="1:12" x14ac:dyDescent="0.3">
      <c r="A41" s="1" t="s">
        <v>5</v>
      </c>
      <c r="B41" s="1" t="s">
        <v>705</v>
      </c>
      <c r="C41" s="1">
        <v>57</v>
      </c>
      <c r="D41" s="1">
        <v>60.9</v>
      </c>
      <c r="E41" s="1">
        <v>62.3</v>
      </c>
      <c r="F41" s="1">
        <v>0</v>
      </c>
      <c r="G41" s="1"/>
      <c r="H41" s="1"/>
      <c r="I41" s="1"/>
      <c r="J41" s="1"/>
      <c r="K41" s="1"/>
      <c r="L41" s="1"/>
    </row>
    <row r="42" spans="1:12" x14ac:dyDescent="0.3">
      <c r="A42" s="1" t="s">
        <v>6</v>
      </c>
      <c r="B42" s="1" t="s">
        <v>706</v>
      </c>
      <c r="C42" s="1">
        <v>232</v>
      </c>
      <c r="D42" s="1">
        <v>252.4</v>
      </c>
      <c r="E42" s="1">
        <v>291.60000000000002</v>
      </c>
      <c r="F42" s="1">
        <v>295.2</v>
      </c>
      <c r="G42" s="1">
        <v>327.9</v>
      </c>
      <c r="H42" s="1">
        <v>351.1</v>
      </c>
      <c r="I42" s="1">
        <v>0</v>
      </c>
      <c r="J42" s="1"/>
      <c r="K42" s="1"/>
      <c r="L42" s="1"/>
    </row>
    <row r="43" spans="1:12" x14ac:dyDescent="0.3">
      <c r="A43" s="1" t="s">
        <v>40</v>
      </c>
      <c r="B43" s="1" t="s">
        <v>707</v>
      </c>
      <c r="C43" s="1">
        <v>481</v>
      </c>
      <c r="D43" s="1">
        <v>495.2</v>
      </c>
      <c r="E43" s="1">
        <v>504.1</v>
      </c>
      <c r="F43" s="1">
        <v>505.1</v>
      </c>
      <c r="G43" s="1">
        <v>510.3</v>
      </c>
      <c r="H43" s="1">
        <v>529.20000000000005</v>
      </c>
      <c r="I43" s="1">
        <v>615.79999999999995</v>
      </c>
      <c r="J43" s="1">
        <v>0</v>
      </c>
      <c r="K43" s="1"/>
      <c r="L43" s="1"/>
    </row>
    <row r="44" spans="1:12" x14ac:dyDescent="0.3">
      <c r="A44" s="108" t="s">
        <v>415</v>
      </c>
      <c r="B44" s="1" t="s">
        <v>708</v>
      </c>
      <c r="C44" s="1">
        <v>82</v>
      </c>
      <c r="D44" s="1">
        <v>84.8</v>
      </c>
      <c r="E44" s="1">
        <v>90.7</v>
      </c>
      <c r="F44" s="1">
        <v>93.9</v>
      </c>
      <c r="G44" s="1">
        <v>0</v>
      </c>
      <c r="H44" s="1"/>
      <c r="I44" s="1"/>
      <c r="J44" s="1"/>
      <c r="K44" s="1"/>
      <c r="L44" s="1"/>
    </row>
    <row r="45" spans="1:12" x14ac:dyDescent="0.3">
      <c r="A45" s="107" t="s">
        <v>716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x14ac:dyDescent="0.3">
      <c r="A46" s="1" t="s">
        <v>20</v>
      </c>
      <c r="B46" s="1" t="s">
        <v>21</v>
      </c>
      <c r="C46" s="1" t="s">
        <v>22</v>
      </c>
      <c r="D46" s="1" t="s">
        <v>23</v>
      </c>
      <c r="E46" s="1" t="s">
        <v>24</v>
      </c>
      <c r="F46" s="1" t="s">
        <v>25</v>
      </c>
      <c r="G46" s="1" t="s">
        <v>26</v>
      </c>
      <c r="H46" s="1"/>
      <c r="I46" s="1"/>
      <c r="J46" s="1"/>
      <c r="K46" s="1"/>
      <c r="L46" s="1"/>
    </row>
    <row r="47" spans="1:12" x14ac:dyDescent="0.3">
      <c r="A47" s="1" t="s">
        <v>2</v>
      </c>
      <c r="B47" s="1" t="s">
        <v>709</v>
      </c>
      <c r="C47" s="1">
        <v>1240</v>
      </c>
      <c r="D47" s="1">
        <v>1024</v>
      </c>
      <c r="E47" s="1">
        <v>1024</v>
      </c>
      <c r="F47" s="1">
        <v>1024</v>
      </c>
      <c r="G47" s="1">
        <v>1024</v>
      </c>
      <c r="H47" s="1"/>
      <c r="I47" s="1"/>
      <c r="J47" s="1"/>
      <c r="K47" s="1"/>
      <c r="L47" s="1"/>
    </row>
    <row r="48" spans="1:12" x14ac:dyDescent="0.3">
      <c r="A48" s="1" t="s">
        <v>2</v>
      </c>
      <c r="B48" s="1" t="s">
        <v>710</v>
      </c>
      <c r="C48" s="1">
        <v>782</v>
      </c>
      <c r="D48" s="1">
        <v>968.2</v>
      </c>
      <c r="E48" s="1">
        <v>972.9</v>
      </c>
      <c r="F48" s="1">
        <v>997.4</v>
      </c>
      <c r="G48" s="1">
        <v>1084.3</v>
      </c>
      <c r="H48" s="1"/>
      <c r="I48" s="1"/>
      <c r="J48" s="1"/>
      <c r="K48" s="1"/>
      <c r="L48" s="1"/>
    </row>
    <row r="49" spans="1:12" x14ac:dyDescent="0.3">
      <c r="A49" s="1" t="s">
        <v>3</v>
      </c>
      <c r="B49" s="1" t="s">
        <v>711</v>
      </c>
      <c r="C49" s="1">
        <v>885</v>
      </c>
      <c r="D49" s="1">
        <v>894.8</v>
      </c>
      <c r="E49" s="1">
        <v>902.9</v>
      </c>
      <c r="F49" s="1">
        <v>968.3</v>
      </c>
      <c r="G49" s="1">
        <v>1051.9000000000001</v>
      </c>
      <c r="H49" s="1"/>
      <c r="I49" s="1"/>
      <c r="J49" s="1"/>
      <c r="K49" s="1"/>
      <c r="L49" s="1"/>
    </row>
    <row r="50" spans="1:12" x14ac:dyDescent="0.3">
      <c r="A50" s="1" t="s">
        <v>36</v>
      </c>
      <c r="B50" s="1" t="s">
        <v>712</v>
      </c>
      <c r="C50" s="1">
        <v>722</v>
      </c>
      <c r="D50" s="1">
        <v>722.8</v>
      </c>
      <c r="E50" s="1">
        <v>726.9</v>
      </c>
      <c r="F50" s="1">
        <v>775.9</v>
      </c>
      <c r="G50" s="1">
        <v>792.9</v>
      </c>
      <c r="H50" s="1"/>
      <c r="I50" s="1"/>
      <c r="J50" s="1"/>
      <c r="K50" s="1"/>
      <c r="L50" s="1"/>
    </row>
    <row r="51" spans="1:12" x14ac:dyDescent="0.3">
      <c r="A51" s="1" t="s">
        <v>5</v>
      </c>
      <c r="B51" s="1" t="s">
        <v>713</v>
      </c>
      <c r="C51" s="1">
        <v>168</v>
      </c>
      <c r="D51" s="1">
        <v>169.2</v>
      </c>
      <c r="E51" s="1">
        <v>194.7</v>
      </c>
      <c r="F51" s="1">
        <v>0</v>
      </c>
      <c r="G51" s="1"/>
      <c r="H51" s="1"/>
      <c r="I51" s="1"/>
      <c r="J51" s="1"/>
      <c r="K51" s="1"/>
      <c r="L51" s="1"/>
    </row>
    <row r="52" spans="1:12" x14ac:dyDescent="0.3">
      <c r="A52" s="1" t="s">
        <v>5</v>
      </c>
      <c r="B52" s="1" t="s">
        <v>714</v>
      </c>
      <c r="C52" s="1">
        <v>48</v>
      </c>
      <c r="D52" s="1">
        <v>49.6</v>
      </c>
      <c r="E52" s="1">
        <v>0</v>
      </c>
      <c r="F52" s="1"/>
      <c r="G52" s="1"/>
      <c r="H52" s="1"/>
      <c r="I52" s="1"/>
      <c r="J52" s="1"/>
      <c r="K52" s="1"/>
      <c r="L52" s="1"/>
    </row>
    <row r="53" spans="1:12" x14ac:dyDescent="0.3">
      <c r="A53" s="108" t="s">
        <v>415</v>
      </c>
      <c r="B53" s="1" t="s">
        <v>715</v>
      </c>
      <c r="C53" s="1">
        <v>250</v>
      </c>
      <c r="D53" s="1">
        <v>253.3</v>
      </c>
      <c r="E53" s="1">
        <v>253.5</v>
      </c>
      <c r="F53" s="1">
        <v>270.8</v>
      </c>
      <c r="G53" s="1">
        <v>0</v>
      </c>
      <c r="H53" s="1"/>
      <c r="I53" s="1"/>
      <c r="J53" s="1"/>
      <c r="K53" s="1"/>
      <c r="L53" s="1"/>
    </row>
    <row r="54" spans="1:12" x14ac:dyDescent="0.3">
      <c r="A54" s="107" t="s">
        <v>717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1:12" x14ac:dyDescent="0.3">
      <c r="A55" s="1" t="s">
        <v>20</v>
      </c>
      <c r="B55" s="1" t="s">
        <v>21</v>
      </c>
      <c r="C55" s="1" t="s">
        <v>22</v>
      </c>
      <c r="D55" s="1" t="s">
        <v>23</v>
      </c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 t="s">
        <v>2</v>
      </c>
      <c r="B56" s="1" t="s">
        <v>718</v>
      </c>
      <c r="C56" s="1">
        <v>1256</v>
      </c>
      <c r="D56" s="1">
        <v>957</v>
      </c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 t="s">
        <v>2</v>
      </c>
      <c r="B57" s="1" t="s">
        <v>719</v>
      </c>
      <c r="C57" s="1">
        <v>800</v>
      </c>
      <c r="D57" s="1">
        <v>1057.5999999999999</v>
      </c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1" t="s">
        <v>3</v>
      </c>
      <c r="B58" s="1" t="s">
        <v>720</v>
      </c>
      <c r="C58" s="1">
        <v>1033</v>
      </c>
      <c r="D58" s="1">
        <v>957</v>
      </c>
      <c r="E58" s="1"/>
      <c r="F58" s="1"/>
      <c r="G58" s="1"/>
      <c r="H58" s="1"/>
      <c r="I58" s="1"/>
      <c r="J58" s="1"/>
      <c r="K58" s="1"/>
      <c r="L58" s="1"/>
    </row>
    <row r="59" spans="1:12" x14ac:dyDescent="0.3">
      <c r="A59" s="1" t="s">
        <v>36</v>
      </c>
      <c r="B59" s="1" t="s">
        <v>721</v>
      </c>
      <c r="C59" s="1">
        <v>350</v>
      </c>
      <c r="D59" s="1">
        <v>351.4</v>
      </c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" t="s">
        <v>5</v>
      </c>
      <c r="B60" s="1" t="s">
        <v>722</v>
      </c>
      <c r="C60" s="1">
        <v>50</v>
      </c>
      <c r="D60" s="1">
        <v>51.9</v>
      </c>
      <c r="E60" s="1"/>
      <c r="F60" s="1"/>
      <c r="G60" s="1"/>
      <c r="H60" s="1"/>
      <c r="I60" s="1"/>
      <c r="J60" s="1"/>
      <c r="K60" s="1"/>
      <c r="L60" s="1"/>
    </row>
    <row r="61" spans="1:12" x14ac:dyDescent="0.3">
      <c r="A61" s="1" t="s">
        <v>40</v>
      </c>
      <c r="B61" s="1" t="s">
        <v>723</v>
      </c>
      <c r="C61" s="1">
        <v>223</v>
      </c>
      <c r="D61" s="1">
        <v>229.2</v>
      </c>
      <c r="E61" s="1"/>
      <c r="F61" s="1"/>
      <c r="G61" s="1"/>
      <c r="H61" s="1"/>
      <c r="I61" s="1"/>
      <c r="J61" s="1"/>
      <c r="K61" s="1"/>
      <c r="L61" s="1"/>
    </row>
    <row r="62" spans="1:12" x14ac:dyDescent="0.3">
      <c r="A62" s="1" t="s">
        <v>6</v>
      </c>
      <c r="B62" s="1" t="s">
        <v>724</v>
      </c>
      <c r="C62" s="1">
        <v>62</v>
      </c>
      <c r="D62" s="1">
        <v>71</v>
      </c>
      <c r="E62" s="1"/>
      <c r="F62" s="1"/>
      <c r="G62" s="1"/>
      <c r="H62" s="1"/>
      <c r="I62" s="1"/>
      <c r="J62" s="1"/>
      <c r="K62" s="1"/>
      <c r="L62" s="1"/>
    </row>
    <row r="63" spans="1:12" x14ac:dyDescent="0.3">
      <c r="A63" s="108" t="s">
        <v>415</v>
      </c>
      <c r="B63" s="1" t="s">
        <v>725</v>
      </c>
      <c r="C63" s="1">
        <v>52</v>
      </c>
      <c r="D63" s="1">
        <v>56.5</v>
      </c>
      <c r="E63" s="1"/>
      <c r="F63" s="1"/>
      <c r="G63" s="1"/>
      <c r="H63" s="1"/>
      <c r="I63" s="1"/>
      <c r="J63" s="1"/>
      <c r="K63" s="1"/>
      <c r="L63" s="1"/>
    </row>
    <row r="64" spans="1:12" x14ac:dyDescent="0.3">
      <c r="A64" s="107" t="s">
        <v>726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2" x14ac:dyDescent="0.3">
      <c r="A65" s="1" t="s">
        <v>20</v>
      </c>
      <c r="B65" s="20" t="s">
        <v>21</v>
      </c>
      <c r="C65" s="20" t="s">
        <v>22</v>
      </c>
      <c r="D65" s="20" t="s">
        <v>23</v>
      </c>
      <c r="E65" s="20" t="s">
        <v>24</v>
      </c>
      <c r="F65" s="20" t="s">
        <v>25</v>
      </c>
      <c r="G65" s="20" t="s">
        <v>26</v>
      </c>
      <c r="H65" s="20" t="s">
        <v>27</v>
      </c>
      <c r="I65" s="20" t="s">
        <v>28</v>
      </c>
      <c r="J65" s="20" t="s">
        <v>29</v>
      </c>
      <c r="K65" s="1"/>
      <c r="L65" s="1"/>
    </row>
    <row r="66" spans="1:12" x14ac:dyDescent="0.3">
      <c r="A66" s="1" t="s">
        <v>2</v>
      </c>
      <c r="B66" s="20" t="s">
        <v>728</v>
      </c>
      <c r="C66" s="21">
        <v>1553</v>
      </c>
      <c r="D66" s="21">
        <v>1110</v>
      </c>
      <c r="E66" s="21">
        <v>1110</v>
      </c>
      <c r="F66" s="21">
        <v>1110</v>
      </c>
      <c r="G66" s="21">
        <v>1110</v>
      </c>
      <c r="H66" s="21">
        <v>1110</v>
      </c>
      <c r="I66" s="21">
        <v>1110</v>
      </c>
      <c r="J66" s="21">
        <v>1110</v>
      </c>
      <c r="K66" s="1"/>
      <c r="L66" s="1"/>
    </row>
    <row r="67" spans="1:12" x14ac:dyDescent="0.3">
      <c r="A67" s="1" t="s">
        <v>2</v>
      </c>
      <c r="B67" s="20" t="s">
        <v>729</v>
      </c>
      <c r="C67" s="21">
        <v>811</v>
      </c>
      <c r="D67" s="21">
        <v>1144.2</v>
      </c>
      <c r="E67" s="21">
        <v>1110</v>
      </c>
      <c r="F67" s="21">
        <v>1110</v>
      </c>
      <c r="G67" s="21">
        <v>1110</v>
      </c>
      <c r="H67" s="21">
        <v>1110</v>
      </c>
      <c r="I67" s="21">
        <v>1110</v>
      </c>
      <c r="J67" s="21">
        <v>1110</v>
      </c>
      <c r="K67" s="1"/>
      <c r="L67" s="1"/>
    </row>
    <row r="68" spans="1:12" x14ac:dyDescent="0.3">
      <c r="A68" s="1" t="s">
        <v>3</v>
      </c>
      <c r="B68" s="20" t="s">
        <v>730</v>
      </c>
      <c r="C68" s="21">
        <v>965</v>
      </c>
      <c r="D68" s="21">
        <v>982.7</v>
      </c>
      <c r="E68" s="21">
        <v>986.5</v>
      </c>
      <c r="F68" s="21">
        <v>993.5</v>
      </c>
      <c r="G68" s="21">
        <v>1004.1</v>
      </c>
      <c r="H68" s="21">
        <v>1047.0999999999999</v>
      </c>
      <c r="I68" s="21">
        <v>1089.7</v>
      </c>
      <c r="J68" s="21">
        <v>1177.9000000000001</v>
      </c>
      <c r="K68" s="1"/>
      <c r="L68" s="1"/>
    </row>
    <row r="69" spans="1:12" x14ac:dyDescent="0.3">
      <c r="A69" s="1" t="s">
        <v>36</v>
      </c>
      <c r="B69" s="20" t="s">
        <v>731</v>
      </c>
      <c r="C69" s="21">
        <v>571</v>
      </c>
      <c r="D69" s="21">
        <v>575.6</v>
      </c>
      <c r="E69" s="21">
        <v>576.20000000000005</v>
      </c>
      <c r="F69" s="21">
        <v>585.5</v>
      </c>
      <c r="G69" s="21">
        <v>589.5</v>
      </c>
      <c r="H69" s="21">
        <v>619.70000000000005</v>
      </c>
      <c r="I69" s="21">
        <v>630.29999999999995</v>
      </c>
      <c r="J69" s="21">
        <v>677.2</v>
      </c>
      <c r="K69" s="1"/>
      <c r="L69" s="1"/>
    </row>
    <row r="70" spans="1:12" x14ac:dyDescent="0.3">
      <c r="A70" s="1" t="s">
        <v>36</v>
      </c>
      <c r="B70" s="20" t="s">
        <v>732</v>
      </c>
      <c r="C70" s="21">
        <v>110</v>
      </c>
      <c r="D70" s="21">
        <v>120.8</v>
      </c>
      <c r="E70" s="21">
        <v>122.2</v>
      </c>
      <c r="F70" s="21">
        <v>126.5</v>
      </c>
      <c r="G70" s="21">
        <v>137.80000000000001</v>
      </c>
      <c r="H70" s="21">
        <v>0</v>
      </c>
      <c r="I70" s="1"/>
      <c r="J70" s="1"/>
      <c r="K70" s="1"/>
      <c r="L70" s="1"/>
    </row>
    <row r="71" spans="1:12" x14ac:dyDescent="0.3">
      <c r="A71" s="1" t="s">
        <v>5</v>
      </c>
      <c r="B71" s="20" t="s">
        <v>733</v>
      </c>
      <c r="C71" s="21">
        <v>205</v>
      </c>
      <c r="D71" s="21">
        <v>217.3</v>
      </c>
      <c r="E71" s="21">
        <v>219.2</v>
      </c>
      <c r="F71" s="21">
        <v>225.3</v>
      </c>
      <c r="G71" s="21">
        <v>237.3</v>
      </c>
      <c r="H71" s="21">
        <v>252.6</v>
      </c>
      <c r="I71" s="21">
        <v>303.5</v>
      </c>
      <c r="J71" s="21">
        <v>0</v>
      </c>
      <c r="K71" s="1"/>
      <c r="L71" s="1"/>
    </row>
    <row r="72" spans="1:12" x14ac:dyDescent="0.3">
      <c r="A72" s="1" t="s">
        <v>6</v>
      </c>
      <c r="B72" s="20" t="s">
        <v>734</v>
      </c>
      <c r="C72" s="21">
        <v>113</v>
      </c>
      <c r="D72" s="21">
        <v>124.1</v>
      </c>
      <c r="E72" s="21">
        <v>132.1</v>
      </c>
      <c r="F72" s="21">
        <v>133.4</v>
      </c>
      <c r="G72" s="21">
        <v>145.5</v>
      </c>
      <c r="H72" s="21">
        <v>165.3</v>
      </c>
      <c r="I72" s="21">
        <v>0</v>
      </c>
      <c r="J72" s="1"/>
      <c r="K72" s="1"/>
      <c r="L72" s="1"/>
    </row>
    <row r="73" spans="1:12" x14ac:dyDescent="0.3">
      <c r="A73" s="108" t="s">
        <v>415</v>
      </c>
      <c r="B73" s="20" t="s">
        <v>735</v>
      </c>
      <c r="C73" s="21">
        <v>54</v>
      </c>
      <c r="D73" s="21">
        <v>64.8</v>
      </c>
      <c r="E73" s="21">
        <v>66.7</v>
      </c>
      <c r="F73" s="21">
        <v>68.900000000000006</v>
      </c>
      <c r="G73" s="21">
        <v>0</v>
      </c>
      <c r="H73" s="1"/>
      <c r="I73" s="1"/>
      <c r="J73" s="1"/>
      <c r="K73" s="1"/>
      <c r="L73" s="1"/>
    </row>
    <row r="74" spans="1:12" x14ac:dyDescent="0.3">
      <c r="A74" s="104" t="s">
        <v>83</v>
      </c>
      <c r="B74" s="20" t="s">
        <v>736</v>
      </c>
      <c r="C74" s="21">
        <v>56</v>
      </c>
      <c r="D74" s="21">
        <v>58.3</v>
      </c>
      <c r="E74" s="21">
        <v>58.9</v>
      </c>
      <c r="F74" s="21">
        <v>0</v>
      </c>
      <c r="G74" s="1"/>
      <c r="H74" s="1"/>
      <c r="I74" s="1"/>
      <c r="J74" s="1"/>
      <c r="K74" s="1"/>
      <c r="L74" s="1"/>
    </row>
    <row r="75" spans="1:12" x14ac:dyDescent="0.3">
      <c r="A75" s="107" t="s">
        <v>727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1:12" x14ac:dyDescent="0.3">
      <c r="A76" s="20" t="s">
        <v>20</v>
      </c>
      <c r="B76" s="20" t="s">
        <v>21</v>
      </c>
      <c r="C76" s="20" t="s">
        <v>22</v>
      </c>
      <c r="D76" s="20" t="s">
        <v>23</v>
      </c>
      <c r="E76" s="20" t="s">
        <v>24</v>
      </c>
      <c r="F76" s="20" t="s">
        <v>25</v>
      </c>
      <c r="G76" s="20" t="s">
        <v>26</v>
      </c>
      <c r="H76" s="20" t="s">
        <v>27</v>
      </c>
      <c r="I76" s="20" t="s">
        <v>28</v>
      </c>
      <c r="J76" s="20" t="s">
        <v>29</v>
      </c>
      <c r="K76" s="20" t="s">
        <v>30</v>
      </c>
      <c r="L76" s="1"/>
    </row>
    <row r="77" spans="1:12" x14ac:dyDescent="0.3">
      <c r="A77" s="1" t="s">
        <v>2</v>
      </c>
      <c r="B77" s="20" t="s">
        <v>728</v>
      </c>
      <c r="C77" s="21">
        <v>1608</v>
      </c>
      <c r="D77" s="21">
        <v>1616.9</v>
      </c>
      <c r="E77" s="21">
        <v>1618.9</v>
      </c>
      <c r="F77" s="21">
        <v>1622.9</v>
      </c>
      <c r="G77" s="21">
        <v>1684.9</v>
      </c>
      <c r="H77" s="21">
        <v>1809.8</v>
      </c>
      <c r="I77" s="21">
        <v>1796</v>
      </c>
      <c r="J77" s="21">
        <v>1796</v>
      </c>
      <c r="K77" s="21">
        <v>1796</v>
      </c>
      <c r="L77" s="1"/>
    </row>
    <row r="78" spans="1:12" x14ac:dyDescent="0.3">
      <c r="A78" s="1" t="s">
        <v>2</v>
      </c>
      <c r="B78" s="20" t="s">
        <v>729</v>
      </c>
      <c r="C78" s="21">
        <v>1075</v>
      </c>
      <c r="D78" s="21">
        <v>1079.5</v>
      </c>
      <c r="E78" s="21">
        <v>1084.5</v>
      </c>
      <c r="F78" s="21">
        <v>1085.5</v>
      </c>
      <c r="G78" s="21">
        <v>1139.8</v>
      </c>
      <c r="H78" s="21">
        <v>1230.5999999999999</v>
      </c>
      <c r="I78" s="21">
        <v>1260.8</v>
      </c>
      <c r="J78" s="21">
        <v>1272.8</v>
      </c>
      <c r="K78" s="21">
        <v>0</v>
      </c>
      <c r="L78" s="1"/>
    </row>
    <row r="79" spans="1:12" x14ac:dyDescent="0.3">
      <c r="A79" s="1" t="s">
        <v>3</v>
      </c>
      <c r="B79" s="20" t="s">
        <v>730</v>
      </c>
      <c r="C79" s="21">
        <v>1054</v>
      </c>
      <c r="D79" s="21">
        <v>1079.3</v>
      </c>
      <c r="E79" s="21">
        <v>1093.3</v>
      </c>
      <c r="F79" s="21">
        <v>1097.3</v>
      </c>
      <c r="G79" s="21">
        <v>1139.7</v>
      </c>
      <c r="H79" s="21">
        <v>0</v>
      </c>
      <c r="I79" s="1"/>
      <c r="J79" s="1"/>
      <c r="K79" s="1"/>
      <c r="L79" s="1"/>
    </row>
    <row r="80" spans="1:12" x14ac:dyDescent="0.3">
      <c r="A80" s="1" t="s">
        <v>36</v>
      </c>
      <c r="B80" s="20" t="s">
        <v>731</v>
      </c>
      <c r="C80" s="21">
        <v>2859</v>
      </c>
      <c r="D80" s="21">
        <v>1796</v>
      </c>
      <c r="E80" s="21">
        <v>1796</v>
      </c>
      <c r="F80" s="21">
        <v>1796</v>
      </c>
      <c r="G80" s="21">
        <v>1796</v>
      </c>
      <c r="H80" s="21">
        <v>1796</v>
      </c>
      <c r="I80" s="21">
        <v>1796</v>
      </c>
      <c r="J80" s="21">
        <v>1796</v>
      </c>
      <c r="K80" s="21">
        <v>1796</v>
      </c>
      <c r="L80" s="1"/>
    </row>
    <row r="81" spans="1:12" x14ac:dyDescent="0.3">
      <c r="A81" s="1" t="s">
        <v>36</v>
      </c>
      <c r="B81" s="20" t="s">
        <v>732</v>
      </c>
      <c r="C81" s="21">
        <v>635</v>
      </c>
      <c r="D81" s="21">
        <v>1532.9</v>
      </c>
      <c r="E81" s="21">
        <v>1534.6</v>
      </c>
      <c r="F81" s="21">
        <v>1556.5</v>
      </c>
      <c r="G81" s="21">
        <v>1566.4</v>
      </c>
      <c r="H81" s="21">
        <v>1679.9</v>
      </c>
      <c r="I81" s="21">
        <v>1732.6</v>
      </c>
      <c r="J81" s="21">
        <v>1732.7</v>
      </c>
      <c r="K81" s="21">
        <v>2013.7</v>
      </c>
      <c r="L81" s="1"/>
    </row>
    <row r="82" spans="1:12" x14ac:dyDescent="0.3">
      <c r="A82" s="1" t="s">
        <v>5</v>
      </c>
      <c r="B82" s="20" t="s">
        <v>733</v>
      </c>
      <c r="C82" s="21">
        <v>1422</v>
      </c>
      <c r="D82" s="21">
        <v>1498.6</v>
      </c>
      <c r="E82" s="21">
        <v>1502.6</v>
      </c>
      <c r="F82" s="21">
        <v>1509.3</v>
      </c>
      <c r="G82" s="21">
        <v>1557.4</v>
      </c>
      <c r="H82" s="21">
        <v>1967.8</v>
      </c>
      <c r="I82" s="21">
        <v>1796</v>
      </c>
      <c r="J82" s="21">
        <v>1796</v>
      </c>
      <c r="K82" s="21">
        <v>1796</v>
      </c>
      <c r="L82" s="1"/>
    </row>
    <row r="83" spans="1:12" x14ac:dyDescent="0.3">
      <c r="A83" s="1" t="s">
        <v>6</v>
      </c>
      <c r="B83" s="20" t="s">
        <v>734</v>
      </c>
      <c r="C83" s="21">
        <v>232</v>
      </c>
      <c r="D83" s="21">
        <v>237.2</v>
      </c>
      <c r="E83" s="21">
        <v>247.9</v>
      </c>
      <c r="F83" s="21">
        <v>249.9</v>
      </c>
      <c r="G83" s="21">
        <v>0</v>
      </c>
      <c r="H83" s="1"/>
      <c r="I83" s="1"/>
      <c r="J83" s="1"/>
      <c r="K83" s="1"/>
      <c r="L83" s="1"/>
    </row>
    <row r="84" spans="1:12" x14ac:dyDescent="0.3">
      <c r="A84" s="108" t="s">
        <v>415</v>
      </c>
      <c r="B84" s="20" t="s">
        <v>737</v>
      </c>
      <c r="C84" s="21">
        <v>43</v>
      </c>
      <c r="D84" s="21">
        <v>44.9</v>
      </c>
      <c r="E84" s="21">
        <v>0</v>
      </c>
      <c r="F84" s="1"/>
      <c r="G84" s="1"/>
      <c r="H84" s="1"/>
      <c r="I84" s="1"/>
      <c r="J84" s="1"/>
      <c r="K84" s="1"/>
      <c r="L84" s="1"/>
    </row>
    <row r="85" spans="1:12" x14ac:dyDescent="0.3">
      <c r="A85" s="104" t="s">
        <v>83</v>
      </c>
      <c r="B85" s="20" t="s">
        <v>738</v>
      </c>
      <c r="C85" s="21">
        <v>47</v>
      </c>
      <c r="D85" s="21">
        <v>50.7</v>
      </c>
      <c r="E85" s="21">
        <v>52.7</v>
      </c>
      <c r="F85" s="21">
        <v>0</v>
      </c>
      <c r="G85" s="1"/>
      <c r="H85" s="1"/>
      <c r="I85" s="1"/>
      <c r="J85" s="1"/>
      <c r="K85" s="1"/>
      <c r="L85" s="1"/>
    </row>
  </sheetData>
  <mergeCells count="8">
    <mergeCell ref="A64:L64"/>
    <mergeCell ref="A75:L75"/>
    <mergeCell ref="A1:L1"/>
    <mergeCell ref="A10:L10"/>
    <mergeCell ref="A22:L22"/>
    <mergeCell ref="A33:L33"/>
    <mergeCell ref="A45:L45"/>
    <mergeCell ref="A54:L54"/>
  </mergeCells>
  <conditionalFormatting sqref="A3:A9">
    <cfRule type="containsText" dxfId="2651" priority="49" operator="containsText" text="Independent">
      <formula>NOT(ISERROR(SEARCH("Independent",A3)))</formula>
    </cfRule>
    <cfRule type="containsText" dxfId="2650" priority="50" operator="containsText" text="Lib Dem">
      <formula>NOT(ISERROR(SEARCH("Lib Dem",A3)))</formula>
    </cfRule>
    <cfRule type="containsText" dxfId="2649" priority="51" operator="containsText" text="Green">
      <formula>NOT(ISERROR(SEARCH("Green",A3)))</formula>
    </cfRule>
    <cfRule type="containsText" dxfId="2648" priority="52" operator="containsText" text="Conservative">
      <formula>NOT(ISERROR(SEARCH("Conservative",A3)))</formula>
    </cfRule>
    <cfRule type="containsText" dxfId="2647" priority="53" operator="containsText" text="Labour">
      <formula>NOT(ISERROR(SEARCH("Labour",A3)))</formula>
    </cfRule>
    <cfRule type="containsText" dxfId="2646" priority="54" operator="containsText" text="SNP">
      <formula>NOT(ISERROR(SEARCH("SNP",A3)))</formula>
    </cfRule>
  </conditionalFormatting>
  <conditionalFormatting sqref="A12:A21">
    <cfRule type="containsText" dxfId="2645" priority="43" operator="containsText" text="Independent">
      <formula>NOT(ISERROR(SEARCH("Independent",A12)))</formula>
    </cfRule>
    <cfRule type="containsText" dxfId="2644" priority="44" operator="containsText" text="Lib Dem">
      <formula>NOT(ISERROR(SEARCH("Lib Dem",A12)))</formula>
    </cfRule>
    <cfRule type="containsText" dxfId="2643" priority="45" operator="containsText" text="Green">
      <formula>NOT(ISERROR(SEARCH("Green",A12)))</formula>
    </cfRule>
    <cfRule type="containsText" dxfId="2642" priority="46" operator="containsText" text="Conservative">
      <formula>NOT(ISERROR(SEARCH("Conservative",A12)))</formula>
    </cfRule>
    <cfRule type="containsText" dxfId="2641" priority="47" operator="containsText" text="Labour">
      <formula>NOT(ISERROR(SEARCH("Labour",A12)))</formula>
    </cfRule>
    <cfRule type="containsText" dxfId="2640" priority="48" operator="containsText" text="SNP">
      <formula>NOT(ISERROR(SEARCH("SNP",A12)))</formula>
    </cfRule>
  </conditionalFormatting>
  <conditionalFormatting sqref="A24:A32">
    <cfRule type="containsText" dxfId="2639" priority="37" operator="containsText" text="Independent">
      <formula>NOT(ISERROR(SEARCH("Independent",A24)))</formula>
    </cfRule>
    <cfRule type="containsText" dxfId="2638" priority="38" operator="containsText" text="Lib Dem">
      <formula>NOT(ISERROR(SEARCH("Lib Dem",A24)))</formula>
    </cfRule>
    <cfRule type="containsText" dxfId="2637" priority="39" operator="containsText" text="Green">
      <formula>NOT(ISERROR(SEARCH("Green",A24)))</formula>
    </cfRule>
    <cfRule type="containsText" dxfId="2636" priority="40" operator="containsText" text="Conservative">
      <formula>NOT(ISERROR(SEARCH("Conservative",A24)))</formula>
    </cfRule>
    <cfRule type="containsText" dxfId="2635" priority="41" operator="containsText" text="Labour">
      <formula>NOT(ISERROR(SEARCH("Labour",A24)))</formula>
    </cfRule>
    <cfRule type="containsText" dxfId="2634" priority="42" operator="containsText" text="SNP">
      <formula>NOT(ISERROR(SEARCH("SNP",A24)))</formula>
    </cfRule>
  </conditionalFormatting>
  <conditionalFormatting sqref="A35:A44">
    <cfRule type="containsText" dxfId="2633" priority="31" operator="containsText" text="Independent">
      <formula>NOT(ISERROR(SEARCH("Independent",A35)))</formula>
    </cfRule>
    <cfRule type="containsText" dxfId="2632" priority="32" operator="containsText" text="Lib Dem">
      <formula>NOT(ISERROR(SEARCH("Lib Dem",A35)))</formula>
    </cfRule>
    <cfRule type="containsText" dxfId="2631" priority="33" operator="containsText" text="Green">
      <formula>NOT(ISERROR(SEARCH("Green",A35)))</formula>
    </cfRule>
    <cfRule type="containsText" dxfId="2630" priority="34" operator="containsText" text="Conservative">
      <formula>NOT(ISERROR(SEARCH("Conservative",A35)))</formula>
    </cfRule>
    <cfRule type="containsText" dxfId="2629" priority="35" operator="containsText" text="Labour">
      <formula>NOT(ISERROR(SEARCH("Labour",A35)))</formula>
    </cfRule>
    <cfRule type="containsText" dxfId="2628" priority="36" operator="containsText" text="SNP">
      <formula>NOT(ISERROR(SEARCH("SNP",A35)))</formula>
    </cfRule>
  </conditionalFormatting>
  <conditionalFormatting sqref="A47:A53">
    <cfRule type="containsText" dxfId="2627" priority="25" operator="containsText" text="Independent">
      <formula>NOT(ISERROR(SEARCH("Independent",A47)))</formula>
    </cfRule>
    <cfRule type="containsText" dxfId="2626" priority="26" operator="containsText" text="Lib Dem">
      <formula>NOT(ISERROR(SEARCH("Lib Dem",A47)))</formula>
    </cfRule>
    <cfRule type="containsText" dxfId="2625" priority="27" operator="containsText" text="Green">
      <formula>NOT(ISERROR(SEARCH("Green",A47)))</formula>
    </cfRule>
    <cfRule type="containsText" dxfId="2624" priority="28" operator="containsText" text="Conservative">
      <formula>NOT(ISERROR(SEARCH("Conservative",A47)))</formula>
    </cfRule>
    <cfRule type="containsText" dxfId="2623" priority="29" operator="containsText" text="Labour">
      <formula>NOT(ISERROR(SEARCH("Labour",A47)))</formula>
    </cfRule>
    <cfRule type="containsText" dxfId="2622" priority="30" operator="containsText" text="SNP">
      <formula>NOT(ISERROR(SEARCH("SNP",A47)))</formula>
    </cfRule>
  </conditionalFormatting>
  <conditionalFormatting sqref="A56:A63">
    <cfRule type="containsText" dxfId="2621" priority="19" operator="containsText" text="Independent">
      <formula>NOT(ISERROR(SEARCH("Independent",A56)))</formula>
    </cfRule>
    <cfRule type="containsText" dxfId="2620" priority="20" operator="containsText" text="Lib Dem">
      <formula>NOT(ISERROR(SEARCH("Lib Dem",A56)))</formula>
    </cfRule>
    <cfRule type="containsText" dxfId="2619" priority="21" operator="containsText" text="Green">
      <formula>NOT(ISERROR(SEARCH("Green",A56)))</formula>
    </cfRule>
    <cfRule type="containsText" dxfId="2618" priority="22" operator="containsText" text="Conservative">
      <formula>NOT(ISERROR(SEARCH("Conservative",A56)))</formula>
    </cfRule>
    <cfRule type="containsText" dxfId="2617" priority="23" operator="containsText" text="Labour">
      <formula>NOT(ISERROR(SEARCH("Labour",A56)))</formula>
    </cfRule>
    <cfRule type="containsText" dxfId="2616" priority="24" operator="containsText" text="SNP">
      <formula>NOT(ISERROR(SEARCH("SNP",A56)))</formula>
    </cfRule>
  </conditionalFormatting>
  <conditionalFormatting sqref="A66:A74">
    <cfRule type="containsText" dxfId="2615" priority="13" operator="containsText" text="Independent">
      <formula>NOT(ISERROR(SEARCH("Independent",A66)))</formula>
    </cfRule>
    <cfRule type="containsText" dxfId="2614" priority="14" operator="containsText" text="Lib Dem">
      <formula>NOT(ISERROR(SEARCH("Lib Dem",A66)))</formula>
    </cfRule>
    <cfRule type="containsText" dxfId="2613" priority="15" operator="containsText" text="Green">
      <formula>NOT(ISERROR(SEARCH("Green",A66)))</formula>
    </cfRule>
    <cfRule type="containsText" dxfId="2612" priority="16" operator="containsText" text="Conservative">
      <formula>NOT(ISERROR(SEARCH("Conservative",A66)))</formula>
    </cfRule>
    <cfRule type="containsText" dxfId="2611" priority="17" operator="containsText" text="Labour">
      <formula>NOT(ISERROR(SEARCH("Labour",A66)))</formula>
    </cfRule>
    <cfRule type="containsText" dxfId="2610" priority="18" operator="containsText" text="SNP">
      <formula>NOT(ISERROR(SEARCH("SNP",A66)))</formula>
    </cfRule>
  </conditionalFormatting>
  <conditionalFormatting sqref="A77:A83">
    <cfRule type="containsText" dxfId="2609" priority="7" operator="containsText" text="Independent">
      <formula>NOT(ISERROR(SEARCH("Independent",A77)))</formula>
    </cfRule>
    <cfRule type="containsText" dxfId="2608" priority="8" operator="containsText" text="Lib Dem">
      <formula>NOT(ISERROR(SEARCH("Lib Dem",A77)))</formula>
    </cfRule>
    <cfRule type="containsText" dxfId="2607" priority="9" operator="containsText" text="Green">
      <formula>NOT(ISERROR(SEARCH("Green",A77)))</formula>
    </cfRule>
    <cfRule type="containsText" dxfId="2606" priority="10" operator="containsText" text="Conservative">
      <formula>NOT(ISERROR(SEARCH("Conservative",A77)))</formula>
    </cfRule>
    <cfRule type="containsText" dxfId="2605" priority="11" operator="containsText" text="Labour">
      <formula>NOT(ISERROR(SEARCH("Labour",A77)))</formula>
    </cfRule>
    <cfRule type="containsText" dxfId="2604" priority="12" operator="containsText" text="SNP">
      <formula>NOT(ISERROR(SEARCH("SNP",A77)))</formula>
    </cfRule>
  </conditionalFormatting>
  <conditionalFormatting sqref="A84:A85">
    <cfRule type="containsText" dxfId="2603" priority="1" operator="containsText" text="Independent">
      <formula>NOT(ISERROR(SEARCH("Independent",A84)))</formula>
    </cfRule>
    <cfRule type="containsText" dxfId="2602" priority="2" operator="containsText" text="Lib Dem">
      <formula>NOT(ISERROR(SEARCH("Lib Dem",A84)))</formula>
    </cfRule>
    <cfRule type="containsText" dxfId="2601" priority="3" operator="containsText" text="Green">
      <formula>NOT(ISERROR(SEARCH("Green",A84)))</formula>
    </cfRule>
    <cfRule type="containsText" dxfId="2600" priority="4" operator="containsText" text="Conservative">
      <formula>NOT(ISERROR(SEARCH("Conservative",A84)))</formula>
    </cfRule>
    <cfRule type="containsText" dxfId="2599" priority="5" operator="containsText" text="Labour">
      <formula>NOT(ISERROR(SEARCH("Labour",A84)))</formula>
    </cfRule>
    <cfRule type="containsText" dxfId="2598" priority="6" operator="containsText" text="SNP">
      <formula>NOT(ISERROR(SEARCH("SNP",A84)))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445D-C059-4858-BC3E-F7D24DB4D43D}">
  <dimension ref="A1:L81"/>
  <sheetViews>
    <sheetView topLeftCell="A67" zoomScaleNormal="100" workbookViewId="0">
      <selection activeCell="A7" sqref="A7:L7"/>
    </sheetView>
  </sheetViews>
  <sheetFormatPr defaultRowHeight="14.4" x14ac:dyDescent="0.3"/>
  <cols>
    <col min="1" max="1" width="15.5546875" bestFit="1" customWidth="1"/>
    <col min="2" max="2" width="17.33203125" bestFit="1" customWidth="1"/>
  </cols>
  <sheetData>
    <row r="1" spans="1:12" x14ac:dyDescent="0.3">
      <c r="A1" s="107" t="s">
        <v>810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/>
      <c r="J2" s="1"/>
      <c r="K2" s="1"/>
      <c r="L2" s="1"/>
    </row>
    <row r="3" spans="1:12" x14ac:dyDescent="0.3">
      <c r="A3" s="1" t="s">
        <v>2</v>
      </c>
      <c r="B3" s="1" t="s">
        <v>811</v>
      </c>
      <c r="C3" s="1">
        <v>1076</v>
      </c>
      <c r="D3" s="1">
        <v>1097.4000000000001</v>
      </c>
      <c r="E3" s="1">
        <v>1098.3</v>
      </c>
      <c r="F3" s="1">
        <v>1098.8</v>
      </c>
      <c r="G3" s="1">
        <v>1161.4000000000001</v>
      </c>
      <c r="H3" s="1">
        <v>1993.9</v>
      </c>
      <c r="I3" s="1"/>
      <c r="J3" s="1"/>
      <c r="K3" s="1"/>
      <c r="L3" s="1"/>
    </row>
    <row r="4" spans="1:12" x14ac:dyDescent="0.3">
      <c r="A4" s="1" t="s">
        <v>2</v>
      </c>
      <c r="B4" s="1" t="s">
        <v>812</v>
      </c>
      <c r="C4" s="1">
        <v>925</v>
      </c>
      <c r="D4" s="1">
        <v>947.3</v>
      </c>
      <c r="E4" s="1">
        <v>948.3</v>
      </c>
      <c r="F4" s="1">
        <v>949.8</v>
      </c>
      <c r="G4" s="1">
        <v>1005.7</v>
      </c>
      <c r="H4" s="1">
        <v>0</v>
      </c>
      <c r="I4" s="1"/>
      <c r="J4" s="1"/>
      <c r="K4" s="1"/>
      <c r="L4" s="1"/>
    </row>
    <row r="5" spans="1:12" x14ac:dyDescent="0.3">
      <c r="A5" s="1" t="s">
        <v>3</v>
      </c>
      <c r="B5" s="1" t="s">
        <v>813</v>
      </c>
      <c r="C5" s="1">
        <v>837</v>
      </c>
      <c r="D5" s="1">
        <v>1078.5999999999999</v>
      </c>
      <c r="E5" s="1">
        <v>1088.4000000000001</v>
      </c>
      <c r="F5" s="1">
        <v>1100.7</v>
      </c>
      <c r="G5" s="1">
        <v>1154.9000000000001</v>
      </c>
      <c r="H5" s="1">
        <v>1207.7</v>
      </c>
      <c r="I5" s="1"/>
      <c r="J5" s="1"/>
      <c r="K5" s="1"/>
      <c r="L5" s="1"/>
    </row>
    <row r="6" spans="1:12" x14ac:dyDescent="0.3">
      <c r="A6" s="1" t="s">
        <v>36</v>
      </c>
      <c r="B6" s="1" t="s">
        <v>814</v>
      </c>
      <c r="C6" s="1">
        <v>2277</v>
      </c>
      <c r="D6" s="1">
        <v>1239</v>
      </c>
      <c r="E6" s="1">
        <v>1239</v>
      </c>
      <c r="F6" s="1">
        <v>1239</v>
      </c>
      <c r="G6" s="1">
        <v>1239</v>
      </c>
      <c r="H6" s="1">
        <v>1239</v>
      </c>
      <c r="I6" s="1"/>
      <c r="J6" s="1"/>
      <c r="K6" s="1"/>
      <c r="L6" s="1"/>
    </row>
    <row r="7" spans="1:12" x14ac:dyDescent="0.3">
      <c r="A7" s="1" t="s">
        <v>6</v>
      </c>
      <c r="B7" s="1" t="s">
        <v>815</v>
      </c>
      <c r="C7" s="1">
        <v>274</v>
      </c>
      <c r="D7" s="1">
        <v>326.39999999999998</v>
      </c>
      <c r="E7" s="1">
        <v>328.4</v>
      </c>
      <c r="F7" s="1">
        <v>334.4</v>
      </c>
      <c r="G7" s="1">
        <v>0</v>
      </c>
      <c r="H7" s="1"/>
      <c r="I7" s="1"/>
      <c r="J7" s="1"/>
      <c r="K7" s="1"/>
      <c r="L7" s="1"/>
    </row>
    <row r="8" spans="1:12" x14ac:dyDescent="0.3">
      <c r="A8" s="1" t="s">
        <v>40</v>
      </c>
      <c r="B8" s="1" t="s">
        <v>816</v>
      </c>
      <c r="C8" s="1">
        <v>775</v>
      </c>
      <c r="D8" s="1">
        <v>1013.4</v>
      </c>
      <c r="E8" s="1">
        <v>1021.8</v>
      </c>
      <c r="F8" s="1">
        <v>1056.8</v>
      </c>
      <c r="G8" s="1">
        <v>1162.4000000000001</v>
      </c>
      <c r="H8" s="1">
        <v>1225</v>
      </c>
      <c r="I8" s="1"/>
      <c r="J8" s="1"/>
      <c r="K8" s="1"/>
      <c r="L8" s="1"/>
    </row>
    <row r="9" spans="1:12" x14ac:dyDescent="0.3">
      <c r="A9" s="1" t="s">
        <v>40</v>
      </c>
      <c r="B9" s="1" t="s">
        <v>817</v>
      </c>
      <c r="C9" s="1">
        <v>20</v>
      </c>
      <c r="D9" s="1">
        <v>61.5</v>
      </c>
      <c r="E9" s="1">
        <v>66.099999999999994</v>
      </c>
      <c r="F9" s="1">
        <v>0</v>
      </c>
      <c r="G9" s="1"/>
      <c r="H9" s="1"/>
      <c r="I9" s="1"/>
      <c r="J9" s="1"/>
      <c r="K9" s="1"/>
      <c r="L9" s="1"/>
    </row>
    <row r="10" spans="1:12" x14ac:dyDescent="0.3">
      <c r="A10" s="106" t="s">
        <v>120</v>
      </c>
      <c r="B10" s="1" t="s">
        <v>818</v>
      </c>
      <c r="C10" s="1">
        <v>7</v>
      </c>
      <c r="D10" s="1">
        <v>22.3</v>
      </c>
      <c r="E10" s="1">
        <v>0</v>
      </c>
      <c r="F10" s="1"/>
      <c r="G10" s="1"/>
      <c r="H10" s="1"/>
      <c r="I10" s="1"/>
      <c r="J10" s="1"/>
      <c r="K10" s="1"/>
      <c r="L10" s="1"/>
    </row>
    <row r="11" spans="1:12" x14ac:dyDescent="0.3">
      <c r="A11" s="107" t="s">
        <v>820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26</v>
      </c>
      <c r="H12" s="1"/>
      <c r="I12" s="1"/>
      <c r="J12" s="1"/>
      <c r="K12" s="1"/>
      <c r="L12" s="1"/>
    </row>
    <row r="13" spans="1:12" x14ac:dyDescent="0.3">
      <c r="A13" s="1" t="s">
        <v>2</v>
      </c>
      <c r="B13" s="1" t="s">
        <v>821</v>
      </c>
      <c r="C13" s="1">
        <v>1381</v>
      </c>
      <c r="D13" s="1">
        <v>935</v>
      </c>
      <c r="E13" s="1">
        <v>935</v>
      </c>
      <c r="F13" s="1">
        <v>935</v>
      </c>
      <c r="G13" s="1">
        <v>935</v>
      </c>
      <c r="H13" s="1"/>
      <c r="I13" s="1"/>
      <c r="J13" s="1"/>
      <c r="K13" s="1"/>
      <c r="L13" s="1"/>
    </row>
    <row r="14" spans="1:12" x14ac:dyDescent="0.3">
      <c r="A14" s="1" t="s">
        <v>2</v>
      </c>
      <c r="B14" s="1" t="s">
        <v>822</v>
      </c>
      <c r="C14" s="1">
        <v>481</v>
      </c>
      <c r="D14" s="1">
        <v>884.4</v>
      </c>
      <c r="E14" s="1">
        <v>886.3</v>
      </c>
      <c r="F14" s="1">
        <v>893.6</v>
      </c>
      <c r="G14" s="1">
        <v>0</v>
      </c>
      <c r="H14" s="1"/>
      <c r="I14" s="1"/>
      <c r="J14" s="1"/>
      <c r="K14" s="1"/>
      <c r="L14" s="1"/>
    </row>
    <row r="15" spans="1:12" x14ac:dyDescent="0.3">
      <c r="A15" s="1" t="s">
        <v>3</v>
      </c>
      <c r="B15" s="1" t="s">
        <v>823</v>
      </c>
      <c r="C15" s="1">
        <v>865</v>
      </c>
      <c r="D15" s="1">
        <v>885.3</v>
      </c>
      <c r="E15" s="1">
        <v>900.8</v>
      </c>
      <c r="F15" s="1">
        <v>924.9</v>
      </c>
      <c r="G15" s="1">
        <v>1300.4000000000001</v>
      </c>
      <c r="H15" s="1"/>
      <c r="I15" s="1"/>
      <c r="J15" s="1"/>
      <c r="K15" s="1"/>
      <c r="L15" s="1"/>
    </row>
    <row r="16" spans="1:12" x14ac:dyDescent="0.3">
      <c r="A16" s="1" t="s">
        <v>36</v>
      </c>
      <c r="B16" s="1" t="s">
        <v>824</v>
      </c>
      <c r="C16" s="1">
        <v>971</v>
      </c>
      <c r="D16" s="1">
        <v>935</v>
      </c>
      <c r="E16" s="1">
        <v>935</v>
      </c>
      <c r="F16" s="1">
        <v>935</v>
      </c>
      <c r="G16" s="1">
        <v>935</v>
      </c>
      <c r="H16" s="1"/>
      <c r="I16" s="1"/>
      <c r="J16" s="1"/>
      <c r="K16" s="1"/>
      <c r="L16" s="1"/>
    </row>
    <row r="17" spans="1:12" x14ac:dyDescent="0.3">
      <c r="A17" s="106" t="s">
        <v>120</v>
      </c>
      <c r="B17" s="1" t="s">
        <v>825</v>
      </c>
      <c r="C17" s="1">
        <v>41</v>
      </c>
      <c r="D17" s="1">
        <v>44.2</v>
      </c>
      <c r="E17" s="1">
        <v>48</v>
      </c>
      <c r="F17" s="1">
        <v>0</v>
      </c>
      <c r="G17" s="1"/>
      <c r="H17" s="1"/>
      <c r="I17" s="1"/>
      <c r="J17" s="1"/>
      <c r="K17" s="1"/>
      <c r="L17" s="1"/>
    </row>
    <row r="18" spans="1:12" x14ac:dyDescent="0.3">
      <c r="A18" s="107" t="s">
        <v>832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x14ac:dyDescent="0.3">
      <c r="A19" s="1" t="s">
        <v>20</v>
      </c>
      <c r="B19" s="1" t="s">
        <v>21</v>
      </c>
      <c r="C19" s="1" t="s">
        <v>22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 t="s">
        <v>2</v>
      </c>
      <c r="B20" s="1" t="s">
        <v>826</v>
      </c>
      <c r="C20" s="1">
        <v>1171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 t="s">
        <v>2</v>
      </c>
      <c r="B21" s="1" t="s">
        <v>827</v>
      </c>
      <c r="C21" s="1">
        <v>1152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 t="s">
        <v>3</v>
      </c>
      <c r="B22" s="1" t="s">
        <v>828</v>
      </c>
      <c r="C22" s="1">
        <v>1344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 t="s">
        <v>36</v>
      </c>
      <c r="B23" s="1" t="s">
        <v>829</v>
      </c>
      <c r="C23" s="1">
        <v>1789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 t="s">
        <v>6</v>
      </c>
      <c r="B24" s="1" t="s">
        <v>830</v>
      </c>
      <c r="C24" s="1">
        <v>220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06" t="s">
        <v>120</v>
      </c>
      <c r="B25" s="1" t="s">
        <v>831</v>
      </c>
      <c r="C25" s="1">
        <v>45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07" t="s">
        <v>833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x14ac:dyDescent="0.3">
      <c r="A27" s="1" t="s">
        <v>20</v>
      </c>
      <c r="B27" s="1" t="s">
        <v>21</v>
      </c>
      <c r="C27" s="1" t="s">
        <v>22</v>
      </c>
      <c r="D27" s="1" t="s">
        <v>23</v>
      </c>
      <c r="E27" s="1" t="s">
        <v>24</v>
      </c>
      <c r="F27" s="1" t="s">
        <v>25</v>
      </c>
      <c r="G27" s="1" t="s">
        <v>26</v>
      </c>
      <c r="H27" s="1" t="s">
        <v>27</v>
      </c>
      <c r="I27" s="1" t="s">
        <v>28</v>
      </c>
      <c r="J27" s="1"/>
      <c r="K27" s="1"/>
      <c r="L27" s="1"/>
    </row>
    <row r="28" spans="1:12" x14ac:dyDescent="0.3">
      <c r="A28" s="1" t="s">
        <v>2</v>
      </c>
      <c r="B28" s="1" t="s">
        <v>834</v>
      </c>
      <c r="C28" s="1">
        <v>1459</v>
      </c>
      <c r="D28" s="1">
        <v>1013</v>
      </c>
      <c r="E28" s="1">
        <v>1013</v>
      </c>
      <c r="F28" s="1">
        <v>1013</v>
      </c>
      <c r="G28" s="1">
        <v>1013</v>
      </c>
      <c r="H28" s="1">
        <v>1013</v>
      </c>
      <c r="I28" s="1">
        <v>1013</v>
      </c>
      <c r="J28" s="1"/>
      <c r="K28" s="1"/>
      <c r="L28" s="1"/>
    </row>
    <row r="29" spans="1:12" x14ac:dyDescent="0.3">
      <c r="A29" s="1" t="s">
        <v>2</v>
      </c>
      <c r="B29" s="1" t="s">
        <v>835</v>
      </c>
      <c r="C29" s="1">
        <v>827</v>
      </c>
      <c r="D29" s="1">
        <v>1232.3</v>
      </c>
      <c r="E29" s="1">
        <v>1013</v>
      </c>
      <c r="F29" s="1">
        <v>1013</v>
      </c>
      <c r="G29" s="1">
        <v>1013</v>
      </c>
      <c r="H29" s="1">
        <v>1013</v>
      </c>
      <c r="I29" s="1">
        <v>1013</v>
      </c>
      <c r="J29" s="1"/>
      <c r="K29" s="1"/>
      <c r="L29" s="1"/>
    </row>
    <row r="30" spans="1:12" x14ac:dyDescent="0.3">
      <c r="A30" s="1" t="s">
        <v>3</v>
      </c>
      <c r="B30" s="1" t="s">
        <v>836</v>
      </c>
      <c r="C30" s="1">
        <v>856</v>
      </c>
      <c r="D30" s="1">
        <v>867.3</v>
      </c>
      <c r="E30" s="1">
        <v>906.7</v>
      </c>
      <c r="F30" s="1">
        <v>923.3</v>
      </c>
      <c r="G30" s="1">
        <v>933.8</v>
      </c>
      <c r="H30" s="1">
        <v>1007.1</v>
      </c>
      <c r="I30" s="1">
        <v>1513.9</v>
      </c>
      <c r="J30" s="1"/>
      <c r="K30" s="1"/>
      <c r="L30" s="1"/>
    </row>
    <row r="31" spans="1:12" x14ac:dyDescent="0.3">
      <c r="A31" s="1" t="s">
        <v>3</v>
      </c>
      <c r="B31" s="1" t="s">
        <v>837</v>
      </c>
      <c r="C31" s="1">
        <v>479</v>
      </c>
      <c r="D31" s="1">
        <v>485.7</v>
      </c>
      <c r="E31" s="1">
        <v>500</v>
      </c>
      <c r="F31" s="1">
        <v>510.8</v>
      </c>
      <c r="G31" s="1">
        <v>517.6</v>
      </c>
      <c r="H31" s="1">
        <v>609.9</v>
      </c>
      <c r="I31" s="1">
        <v>0</v>
      </c>
      <c r="J31" s="1"/>
      <c r="K31" s="1"/>
      <c r="L31" s="1"/>
    </row>
    <row r="32" spans="1:12" x14ac:dyDescent="0.3">
      <c r="A32" s="1" t="s">
        <v>36</v>
      </c>
      <c r="B32" s="1" t="s">
        <v>838</v>
      </c>
      <c r="C32" s="1">
        <v>1094</v>
      </c>
      <c r="D32" s="1">
        <v>1013</v>
      </c>
      <c r="E32" s="1">
        <v>1013</v>
      </c>
      <c r="F32" s="1">
        <v>1013</v>
      </c>
      <c r="G32" s="1">
        <v>1013</v>
      </c>
      <c r="H32" s="1">
        <v>1013</v>
      </c>
      <c r="I32" s="1">
        <v>1013</v>
      </c>
      <c r="J32" s="1"/>
      <c r="K32" s="1"/>
      <c r="L32" s="1"/>
    </row>
    <row r="33" spans="1:12" x14ac:dyDescent="0.3">
      <c r="A33" s="1" t="s">
        <v>40</v>
      </c>
      <c r="B33" s="1" t="s">
        <v>839</v>
      </c>
      <c r="C33" s="1">
        <v>309</v>
      </c>
      <c r="D33" s="1">
        <v>313.89999999999998</v>
      </c>
      <c r="E33" s="1">
        <v>347.2</v>
      </c>
      <c r="F33" s="1">
        <v>363.6</v>
      </c>
      <c r="G33" s="1">
        <v>384</v>
      </c>
      <c r="H33" s="1">
        <v>0</v>
      </c>
      <c r="I33" s="1"/>
      <c r="J33" s="1"/>
      <c r="K33" s="1"/>
      <c r="L33" s="1"/>
    </row>
    <row r="34" spans="1:12" x14ac:dyDescent="0.3">
      <c r="A34" s="106" t="s">
        <v>120</v>
      </c>
      <c r="B34" s="1" t="s">
        <v>840</v>
      </c>
      <c r="C34" s="1">
        <v>40</v>
      </c>
      <c r="D34" s="1">
        <v>41.5</v>
      </c>
      <c r="E34" s="1">
        <v>54.3</v>
      </c>
      <c r="F34" s="1">
        <v>60.3</v>
      </c>
      <c r="G34" s="1">
        <v>0</v>
      </c>
      <c r="H34" s="1"/>
      <c r="I34" s="1"/>
      <c r="J34" s="1"/>
      <c r="K34" s="1"/>
      <c r="L34" s="1"/>
    </row>
    <row r="35" spans="1:12" x14ac:dyDescent="0.3">
      <c r="A35" s="107" t="s">
        <v>841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x14ac:dyDescent="0.3">
      <c r="A36" s="20" t="s">
        <v>20</v>
      </c>
      <c r="B36" s="20" t="s">
        <v>21</v>
      </c>
      <c r="C36" s="20" t="s">
        <v>22</v>
      </c>
      <c r="D36" s="20" t="s">
        <v>23</v>
      </c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" t="s">
        <v>2</v>
      </c>
      <c r="B37" s="20" t="s">
        <v>843</v>
      </c>
      <c r="C37" s="21">
        <v>1190</v>
      </c>
      <c r="D37" s="21">
        <v>816</v>
      </c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1" t="s">
        <v>2</v>
      </c>
      <c r="B38" s="20" t="s">
        <v>844</v>
      </c>
      <c r="C38" s="21">
        <v>593</v>
      </c>
      <c r="D38" s="21">
        <v>914.5</v>
      </c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1" t="s">
        <v>3</v>
      </c>
      <c r="B39" s="20" t="s">
        <v>845</v>
      </c>
      <c r="C39" s="21">
        <v>1073</v>
      </c>
      <c r="D39" s="21">
        <v>816</v>
      </c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1" t="s">
        <v>36</v>
      </c>
      <c r="B40" s="20" t="s">
        <v>846</v>
      </c>
      <c r="C40" s="21">
        <v>382</v>
      </c>
      <c r="D40" s="21">
        <v>387.3</v>
      </c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106" t="s">
        <v>120</v>
      </c>
      <c r="B41" s="20" t="s">
        <v>847</v>
      </c>
      <c r="C41" s="21">
        <v>24</v>
      </c>
      <c r="D41" s="21">
        <v>29.3</v>
      </c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07" t="s">
        <v>842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x14ac:dyDescent="0.3">
      <c r="A43" s="1" t="s">
        <v>20</v>
      </c>
      <c r="B43" s="1" t="s">
        <v>21</v>
      </c>
      <c r="C43" s="1" t="s">
        <v>22</v>
      </c>
      <c r="D43" s="1" t="s">
        <v>23</v>
      </c>
      <c r="E43" s="1" t="s">
        <v>24</v>
      </c>
      <c r="F43" s="1" t="s">
        <v>25</v>
      </c>
      <c r="G43" s="1" t="s">
        <v>26</v>
      </c>
      <c r="H43" s="1" t="s">
        <v>27</v>
      </c>
      <c r="I43" s="1" t="s">
        <v>28</v>
      </c>
      <c r="J43" s="1"/>
      <c r="K43" s="1"/>
      <c r="L43" s="1"/>
    </row>
    <row r="44" spans="1:12" x14ac:dyDescent="0.3">
      <c r="A44" s="1" t="s">
        <v>2</v>
      </c>
      <c r="B44" s="1" t="s">
        <v>848</v>
      </c>
      <c r="C44" s="1">
        <v>1128</v>
      </c>
      <c r="D44" s="1">
        <v>1131</v>
      </c>
      <c r="E44" s="1">
        <v>1132</v>
      </c>
      <c r="F44" s="1">
        <v>1179</v>
      </c>
      <c r="G44" s="1">
        <v>1157</v>
      </c>
      <c r="H44" s="1">
        <v>1157</v>
      </c>
      <c r="I44" s="1">
        <v>1157</v>
      </c>
      <c r="J44" s="1"/>
      <c r="K44" s="1"/>
      <c r="L44" s="1"/>
    </row>
    <row r="45" spans="1:12" x14ac:dyDescent="0.3">
      <c r="A45" s="1" t="s">
        <v>2</v>
      </c>
      <c r="B45" s="1" t="s">
        <v>849</v>
      </c>
      <c r="C45" s="1">
        <v>551</v>
      </c>
      <c r="D45" s="1">
        <v>551</v>
      </c>
      <c r="E45" s="1">
        <v>551</v>
      </c>
      <c r="F45" s="1">
        <v>587</v>
      </c>
      <c r="G45" s="1">
        <v>605.1</v>
      </c>
      <c r="H45" s="1">
        <v>0</v>
      </c>
      <c r="I45" s="1"/>
      <c r="J45" s="1"/>
      <c r="K45" s="1"/>
      <c r="L45" s="1"/>
    </row>
    <row r="46" spans="1:12" x14ac:dyDescent="0.3">
      <c r="A46" s="1" t="s">
        <v>3</v>
      </c>
      <c r="B46" s="1" t="s">
        <v>850</v>
      </c>
      <c r="C46" s="1">
        <v>775</v>
      </c>
      <c r="D46" s="1">
        <v>778</v>
      </c>
      <c r="E46" s="1">
        <v>780</v>
      </c>
      <c r="F46" s="1">
        <v>879</v>
      </c>
      <c r="G46" s="1">
        <v>880.1</v>
      </c>
      <c r="H46" s="1">
        <v>991.7</v>
      </c>
      <c r="I46" s="1">
        <v>1233</v>
      </c>
      <c r="J46" s="1"/>
      <c r="K46" s="1"/>
      <c r="L46" s="1"/>
    </row>
    <row r="47" spans="1:12" x14ac:dyDescent="0.3">
      <c r="A47" s="1" t="s">
        <v>36</v>
      </c>
      <c r="B47" s="1" t="s">
        <v>851</v>
      </c>
      <c r="C47" s="1">
        <v>920</v>
      </c>
      <c r="D47" s="1">
        <v>921</v>
      </c>
      <c r="E47" s="1">
        <v>922</v>
      </c>
      <c r="F47" s="1">
        <v>964</v>
      </c>
      <c r="G47" s="1">
        <v>964.4</v>
      </c>
      <c r="H47" s="1">
        <v>989.1</v>
      </c>
      <c r="I47" s="1">
        <v>0</v>
      </c>
      <c r="J47" s="1"/>
      <c r="K47" s="1"/>
      <c r="L47" s="1"/>
    </row>
    <row r="48" spans="1:12" x14ac:dyDescent="0.3">
      <c r="A48" s="106" t="s">
        <v>120</v>
      </c>
      <c r="B48" s="1" t="s">
        <v>852</v>
      </c>
      <c r="C48" s="1">
        <v>14</v>
      </c>
      <c r="D48" s="1">
        <v>0</v>
      </c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20" t="s">
        <v>853</v>
      </c>
      <c r="B49" s="1" t="s">
        <v>854</v>
      </c>
      <c r="C49" s="1">
        <v>784</v>
      </c>
      <c r="D49" s="1">
        <v>788</v>
      </c>
      <c r="E49" s="1">
        <v>792</v>
      </c>
      <c r="F49" s="1">
        <v>888</v>
      </c>
      <c r="G49" s="1">
        <v>889.3</v>
      </c>
      <c r="H49" s="1">
        <v>1036.2</v>
      </c>
      <c r="I49" s="1">
        <v>1403.4</v>
      </c>
      <c r="J49" s="1"/>
      <c r="K49" s="1"/>
      <c r="L49" s="1"/>
    </row>
    <row r="50" spans="1:12" x14ac:dyDescent="0.3">
      <c r="A50" s="1" t="s">
        <v>40</v>
      </c>
      <c r="B50" s="1" t="s">
        <v>855</v>
      </c>
      <c r="C50" s="1">
        <v>438</v>
      </c>
      <c r="D50" s="1">
        <v>438</v>
      </c>
      <c r="E50" s="1">
        <v>444</v>
      </c>
      <c r="F50" s="1">
        <v>0</v>
      </c>
      <c r="G50" s="1"/>
      <c r="H50" s="1"/>
      <c r="I50" s="1"/>
      <c r="J50" s="1"/>
      <c r="K50" s="1"/>
      <c r="L50" s="1"/>
    </row>
    <row r="51" spans="1:12" x14ac:dyDescent="0.3">
      <c r="A51" s="1" t="s">
        <v>40</v>
      </c>
      <c r="B51" s="1" t="s">
        <v>856</v>
      </c>
      <c r="C51" s="1">
        <v>16</v>
      </c>
      <c r="D51" s="1">
        <v>16</v>
      </c>
      <c r="E51" s="1">
        <v>0</v>
      </c>
      <c r="F51" s="1"/>
      <c r="G51" s="1"/>
      <c r="H51" s="1"/>
      <c r="I51" s="1"/>
      <c r="J51" s="1"/>
      <c r="K51" s="1"/>
      <c r="L51" s="1"/>
    </row>
    <row r="52" spans="1:12" x14ac:dyDescent="0.3">
      <c r="A52" s="107" t="s">
        <v>857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x14ac:dyDescent="0.3">
      <c r="A53" s="1" t="s">
        <v>20</v>
      </c>
      <c r="B53" s="1" t="s">
        <v>21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26</v>
      </c>
      <c r="H53" s="1" t="s">
        <v>27</v>
      </c>
      <c r="I53" s="1" t="s">
        <v>28</v>
      </c>
      <c r="J53" s="1"/>
      <c r="K53" s="1"/>
      <c r="L53" s="1"/>
    </row>
    <row r="54" spans="1:12" x14ac:dyDescent="0.3">
      <c r="A54" s="1" t="s">
        <v>2</v>
      </c>
      <c r="B54" s="1" t="s">
        <v>858</v>
      </c>
      <c r="C54" s="1">
        <v>971</v>
      </c>
      <c r="D54" s="1">
        <v>940</v>
      </c>
      <c r="E54" s="1">
        <v>940</v>
      </c>
      <c r="F54" s="1">
        <v>940</v>
      </c>
      <c r="G54" s="1">
        <v>940</v>
      </c>
      <c r="H54" s="1">
        <v>940</v>
      </c>
      <c r="I54" s="1">
        <v>940</v>
      </c>
      <c r="J54" s="1"/>
      <c r="K54" s="1"/>
      <c r="L54" s="1"/>
    </row>
    <row r="55" spans="1:12" x14ac:dyDescent="0.3">
      <c r="A55" s="1" t="s">
        <v>2</v>
      </c>
      <c r="B55" s="1" t="s">
        <v>859</v>
      </c>
      <c r="C55" s="1">
        <v>788</v>
      </c>
      <c r="D55" s="1">
        <v>813.2</v>
      </c>
      <c r="E55" s="1">
        <v>813.4</v>
      </c>
      <c r="F55" s="1">
        <v>816.5</v>
      </c>
      <c r="G55" s="1">
        <v>854.8</v>
      </c>
      <c r="H55" s="1">
        <v>895.8</v>
      </c>
      <c r="I55" s="1">
        <v>1107.4000000000001</v>
      </c>
      <c r="J55" s="1"/>
      <c r="K55" s="1"/>
      <c r="L55" s="1"/>
    </row>
    <row r="56" spans="1:12" x14ac:dyDescent="0.3">
      <c r="A56" s="1" t="s">
        <v>3</v>
      </c>
      <c r="B56" s="1" t="s">
        <v>860</v>
      </c>
      <c r="C56" s="1">
        <v>873</v>
      </c>
      <c r="D56" s="1">
        <v>875</v>
      </c>
      <c r="E56" s="1">
        <v>875.4</v>
      </c>
      <c r="F56" s="1">
        <v>880.4</v>
      </c>
      <c r="G56" s="1">
        <v>1234</v>
      </c>
      <c r="H56" s="1">
        <v>940</v>
      </c>
      <c r="I56" s="1">
        <v>940</v>
      </c>
      <c r="J56" s="1"/>
      <c r="K56" s="1"/>
      <c r="L56" s="1"/>
    </row>
    <row r="57" spans="1:12" x14ac:dyDescent="0.3">
      <c r="A57" s="1" t="s">
        <v>3</v>
      </c>
      <c r="B57" s="1" t="s">
        <v>861</v>
      </c>
      <c r="C57" s="1">
        <v>483</v>
      </c>
      <c r="D57" s="1">
        <v>483.7</v>
      </c>
      <c r="E57" s="1">
        <v>484.3</v>
      </c>
      <c r="F57" s="1">
        <v>485.3</v>
      </c>
      <c r="G57" s="1">
        <v>0</v>
      </c>
      <c r="H57" s="1"/>
      <c r="I57" s="1"/>
      <c r="J57" s="1"/>
      <c r="K57" s="1"/>
      <c r="L57" s="1"/>
    </row>
    <row r="58" spans="1:12" x14ac:dyDescent="0.3">
      <c r="A58" s="1" t="s">
        <v>36</v>
      </c>
      <c r="B58" s="1" t="s">
        <v>862</v>
      </c>
      <c r="C58" s="1">
        <v>944</v>
      </c>
      <c r="D58" s="1">
        <v>940</v>
      </c>
      <c r="E58" s="1">
        <v>940</v>
      </c>
      <c r="F58" s="1">
        <v>940</v>
      </c>
      <c r="G58" s="1">
        <v>940</v>
      </c>
      <c r="H58" s="1">
        <v>940</v>
      </c>
      <c r="I58" s="1">
        <v>940</v>
      </c>
      <c r="J58" s="1"/>
      <c r="K58" s="1"/>
      <c r="L58" s="1"/>
    </row>
    <row r="59" spans="1:12" x14ac:dyDescent="0.3">
      <c r="A59" s="1" t="s">
        <v>40</v>
      </c>
      <c r="B59" s="1" t="s">
        <v>863</v>
      </c>
      <c r="C59" s="1">
        <v>621</v>
      </c>
      <c r="D59" s="1">
        <v>621.9</v>
      </c>
      <c r="E59" s="1">
        <v>622.9</v>
      </c>
      <c r="F59" s="1">
        <v>627.9</v>
      </c>
      <c r="G59" s="1">
        <v>671</v>
      </c>
      <c r="H59" s="1">
        <v>734.7</v>
      </c>
      <c r="I59" s="1">
        <v>0</v>
      </c>
      <c r="J59" s="1"/>
      <c r="K59" s="1"/>
      <c r="L59" s="1"/>
    </row>
    <row r="60" spans="1:12" x14ac:dyDescent="0.3">
      <c r="A60" s="106" t="s">
        <v>120</v>
      </c>
      <c r="B60" s="1" t="s">
        <v>864</v>
      </c>
      <c r="C60" s="1">
        <v>15</v>
      </c>
      <c r="D60" s="1">
        <v>15.1</v>
      </c>
      <c r="E60" s="1">
        <v>15.3</v>
      </c>
      <c r="F60" s="1">
        <v>0</v>
      </c>
      <c r="G60" s="1"/>
      <c r="H60" s="1"/>
      <c r="I60" s="1"/>
      <c r="J60" s="1"/>
      <c r="K60" s="1"/>
      <c r="L60" s="1"/>
    </row>
    <row r="61" spans="1:12" x14ac:dyDescent="0.3">
      <c r="A61" s="107" t="s">
        <v>865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1:12" x14ac:dyDescent="0.3">
      <c r="A62" s="1" t="s">
        <v>20</v>
      </c>
      <c r="B62" s="1" t="s">
        <v>21</v>
      </c>
      <c r="C62" s="1" t="s">
        <v>22</v>
      </c>
      <c r="D62" s="1" t="s">
        <v>23</v>
      </c>
      <c r="E62" s="1" t="s">
        <v>24</v>
      </c>
      <c r="F62" s="1" t="s">
        <v>25</v>
      </c>
      <c r="G62" s="1" t="s">
        <v>26</v>
      </c>
      <c r="H62" s="1" t="s">
        <v>27</v>
      </c>
      <c r="I62" s="1" t="s">
        <v>28</v>
      </c>
      <c r="J62" s="1"/>
      <c r="K62" s="1"/>
      <c r="L62" s="1"/>
    </row>
    <row r="63" spans="1:12" x14ac:dyDescent="0.3">
      <c r="A63" s="1" t="s">
        <v>2</v>
      </c>
      <c r="B63" s="1" t="s">
        <v>866</v>
      </c>
      <c r="C63" s="1">
        <v>731</v>
      </c>
      <c r="D63" s="1">
        <v>740.7</v>
      </c>
      <c r="E63" s="1">
        <v>743</v>
      </c>
      <c r="F63" s="1">
        <v>745</v>
      </c>
      <c r="G63" s="1">
        <v>773.7</v>
      </c>
      <c r="H63" s="1">
        <v>831.6</v>
      </c>
      <c r="I63" s="1">
        <v>898.1</v>
      </c>
      <c r="J63" s="1"/>
      <c r="K63" s="1"/>
      <c r="L63" s="1"/>
    </row>
    <row r="64" spans="1:12" x14ac:dyDescent="0.3">
      <c r="A64" s="1" t="s">
        <v>2</v>
      </c>
      <c r="B64" s="1" t="s">
        <v>867</v>
      </c>
      <c r="C64" s="1">
        <v>641</v>
      </c>
      <c r="D64" s="1">
        <v>656.4</v>
      </c>
      <c r="E64" s="1">
        <v>659.1</v>
      </c>
      <c r="F64" s="1">
        <v>660.1</v>
      </c>
      <c r="G64" s="1">
        <v>684.7</v>
      </c>
      <c r="H64" s="1">
        <v>743.2</v>
      </c>
      <c r="I64" s="1">
        <v>812.3</v>
      </c>
      <c r="J64" s="1"/>
      <c r="K64" s="1"/>
      <c r="L64" s="1"/>
    </row>
    <row r="65" spans="1:12" x14ac:dyDescent="0.3">
      <c r="A65" s="1" t="s">
        <v>3</v>
      </c>
      <c r="B65" s="1" t="s">
        <v>868</v>
      </c>
      <c r="C65" s="1">
        <v>1279</v>
      </c>
      <c r="D65" s="1">
        <v>893</v>
      </c>
      <c r="E65" s="1">
        <v>893</v>
      </c>
      <c r="F65" s="1">
        <v>893</v>
      </c>
      <c r="G65" s="1">
        <v>893</v>
      </c>
      <c r="H65" s="1">
        <v>893</v>
      </c>
      <c r="I65" s="1">
        <v>893</v>
      </c>
      <c r="J65" s="1"/>
      <c r="K65" s="1"/>
      <c r="L65" s="1"/>
    </row>
    <row r="66" spans="1:12" x14ac:dyDescent="0.3">
      <c r="A66" s="1" t="s">
        <v>3</v>
      </c>
      <c r="B66" s="1" t="s">
        <v>869</v>
      </c>
      <c r="C66" s="1">
        <v>295</v>
      </c>
      <c r="D66" s="1">
        <v>577.5</v>
      </c>
      <c r="E66" s="1">
        <v>599.70000000000005</v>
      </c>
      <c r="F66" s="1">
        <v>605.1</v>
      </c>
      <c r="G66" s="1">
        <v>626.1</v>
      </c>
      <c r="H66" s="1">
        <v>736.8</v>
      </c>
      <c r="I66" s="1">
        <v>0</v>
      </c>
      <c r="J66" s="1"/>
      <c r="K66" s="1"/>
      <c r="L66" s="1"/>
    </row>
    <row r="67" spans="1:12" x14ac:dyDescent="0.3">
      <c r="A67" s="1" t="s">
        <v>36</v>
      </c>
      <c r="B67" s="1" t="s">
        <v>870</v>
      </c>
      <c r="C67" s="1">
        <v>991</v>
      </c>
      <c r="D67" s="1">
        <v>893</v>
      </c>
      <c r="E67" s="1">
        <v>893</v>
      </c>
      <c r="F67" s="1">
        <v>893</v>
      </c>
      <c r="G67" s="1">
        <v>893</v>
      </c>
      <c r="H67" s="1">
        <v>893</v>
      </c>
      <c r="I67" s="1">
        <v>893</v>
      </c>
      <c r="J67" s="1"/>
      <c r="K67" s="1"/>
      <c r="L67" s="1"/>
    </row>
    <row r="68" spans="1:12" x14ac:dyDescent="0.3">
      <c r="A68" s="1" t="s">
        <v>40</v>
      </c>
      <c r="B68" s="1" t="s">
        <v>871</v>
      </c>
      <c r="C68" s="1">
        <v>371</v>
      </c>
      <c r="D68" s="1">
        <v>390.9</v>
      </c>
      <c r="E68" s="1">
        <v>411.4</v>
      </c>
      <c r="F68" s="1">
        <v>418.5</v>
      </c>
      <c r="G68" s="1">
        <v>461.3</v>
      </c>
      <c r="H68" s="1">
        <v>0</v>
      </c>
      <c r="I68" s="1"/>
      <c r="J68" s="1"/>
      <c r="K68" s="1"/>
      <c r="L68" s="1"/>
    </row>
    <row r="69" spans="1:12" x14ac:dyDescent="0.3">
      <c r="A69" s="106" t="s">
        <v>120</v>
      </c>
      <c r="B69" s="1" t="s">
        <v>872</v>
      </c>
      <c r="C69" s="1">
        <v>27</v>
      </c>
      <c r="D69" s="1">
        <v>28.5</v>
      </c>
      <c r="E69" s="1">
        <v>32.700000000000003</v>
      </c>
      <c r="F69" s="1">
        <v>0</v>
      </c>
      <c r="G69" s="1"/>
      <c r="H69" s="1"/>
      <c r="I69" s="1"/>
      <c r="J69" s="1"/>
      <c r="K69" s="1"/>
      <c r="L69" s="1"/>
    </row>
    <row r="70" spans="1:12" x14ac:dyDescent="0.3">
      <c r="A70" s="1" t="s">
        <v>6</v>
      </c>
      <c r="B70" s="1" t="s">
        <v>873</v>
      </c>
      <c r="C70" s="1">
        <v>127</v>
      </c>
      <c r="D70" s="1">
        <v>136.1</v>
      </c>
      <c r="E70" s="1">
        <v>143.30000000000001</v>
      </c>
      <c r="F70" s="1">
        <v>149.9</v>
      </c>
      <c r="G70" s="1">
        <v>0</v>
      </c>
      <c r="H70" s="1"/>
      <c r="I70" s="1"/>
      <c r="J70" s="1"/>
      <c r="K70" s="1"/>
      <c r="L70" s="1"/>
    </row>
    <row r="71" spans="1:12" x14ac:dyDescent="0.3">
      <c r="A71" s="107" t="s">
        <v>874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x14ac:dyDescent="0.3">
      <c r="A72" s="1" t="s">
        <v>20</v>
      </c>
      <c r="B72" s="1" t="s">
        <v>21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26</v>
      </c>
      <c r="H72" s="1" t="s">
        <v>27</v>
      </c>
      <c r="I72" s="1" t="s">
        <v>28</v>
      </c>
      <c r="J72" s="1" t="s">
        <v>29</v>
      </c>
      <c r="K72" s="1" t="s">
        <v>30</v>
      </c>
      <c r="L72" s="1"/>
    </row>
    <row r="73" spans="1:12" x14ac:dyDescent="0.3">
      <c r="A73" s="1" t="s">
        <v>2</v>
      </c>
      <c r="B73" s="1" t="s">
        <v>875</v>
      </c>
      <c r="C73" s="1">
        <v>583</v>
      </c>
      <c r="D73" s="1">
        <v>583</v>
      </c>
      <c r="E73" s="1">
        <v>592</v>
      </c>
      <c r="F73" s="1">
        <v>602</v>
      </c>
      <c r="G73" s="1">
        <v>935</v>
      </c>
      <c r="H73" s="1">
        <v>950</v>
      </c>
      <c r="I73" s="1">
        <v>972.8</v>
      </c>
      <c r="J73" s="1">
        <v>952</v>
      </c>
      <c r="K73" s="1">
        <v>952</v>
      </c>
      <c r="L73" s="1"/>
    </row>
    <row r="74" spans="1:12" x14ac:dyDescent="0.3">
      <c r="A74" s="1" t="s">
        <v>2</v>
      </c>
      <c r="B74" s="1" t="s">
        <v>876</v>
      </c>
      <c r="C74" s="1">
        <v>375</v>
      </c>
      <c r="D74" s="1">
        <v>375</v>
      </c>
      <c r="E74" s="1">
        <v>390</v>
      </c>
      <c r="F74" s="1">
        <v>399</v>
      </c>
      <c r="G74" s="1">
        <v>0</v>
      </c>
      <c r="H74" s="1"/>
      <c r="I74" s="1"/>
      <c r="J74" s="1"/>
      <c r="K74" s="1"/>
      <c r="L74" s="1"/>
    </row>
    <row r="75" spans="1:12" x14ac:dyDescent="0.3">
      <c r="A75" s="1" t="s">
        <v>3</v>
      </c>
      <c r="B75" s="1" t="s">
        <v>877</v>
      </c>
      <c r="C75" s="1">
        <v>801</v>
      </c>
      <c r="D75" s="1">
        <v>801</v>
      </c>
      <c r="E75" s="1">
        <v>807</v>
      </c>
      <c r="F75" s="1">
        <v>828</v>
      </c>
      <c r="G75" s="1">
        <v>848</v>
      </c>
      <c r="H75" s="1">
        <v>1182</v>
      </c>
      <c r="I75" s="1">
        <v>952</v>
      </c>
      <c r="J75" s="1">
        <v>952</v>
      </c>
      <c r="K75" s="1">
        <v>952</v>
      </c>
      <c r="L75" s="1"/>
    </row>
    <row r="76" spans="1:12" x14ac:dyDescent="0.3">
      <c r="A76" s="1" t="s">
        <v>3</v>
      </c>
      <c r="B76" s="1" t="s">
        <v>878</v>
      </c>
      <c r="C76" s="1">
        <v>496</v>
      </c>
      <c r="D76" s="1">
        <v>496</v>
      </c>
      <c r="E76" s="1">
        <v>502</v>
      </c>
      <c r="F76" s="1">
        <v>522</v>
      </c>
      <c r="G76" s="1">
        <v>526</v>
      </c>
      <c r="H76" s="1">
        <v>0</v>
      </c>
      <c r="I76" s="1"/>
      <c r="J76" s="1"/>
      <c r="K76" s="1"/>
      <c r="L76" s="1"/>
    </row>
    <row r="77" spans="1:12" x14ac:dyDescent="0.3">
      <c r="A77" s="1" t="s">
        <v>36</v>
      </c>
      <c r="B77" s="1" t="s">
        <v>879</v>
      </c>
      <c r="C77" s="1">
        <v>698</v>
      </c>
      <c r="D77" s="1">
        <v>699</v>
      </c>
      <c r="E77" s="1">
        <v>701</v>
      </c>
      <c r="F77" s="1">
        <v>718</v>
      </c>
      <c r="G77" s="1">
        <v>721</v>
      </c>
      <c r="H77" s="1">
        <v>737</v>
      </c>
      <c r="I77" s="1">
        <v>756.8</v>
      </c>
      <c r="J77" s="1">
        <v>757.6</v>
      </c>
      <c r="K77" s="1">
        <v>0</v>
      </c>
      <c r="L77" s="1"/>
    </row>
    <row r="78" spans="1:12" x14ac:dyDescent="0.3">
      <c r="A78" s="1" t="s">
        <v>40</v>
      </c>
      <c r="B78" s="1" t="s">
        <v>880</v>
      </c>
      <c r="C78" s="1">
        <v>590</v>
      </c>
      <c r="D78" s="1">
        <v>590</v>
      </c>
      <c r="E78" s="1">
        <v>596</v>
      </c>
      <c r="F78" s="1">
        <v>685</v>
      </c>
      <c r="G78" s="1">
        <v>693</v>
      </c>
      <c r="H78" s="1">
        <v>777</v>
      </c>
      <c r="I78" s="1">
        <v>838.5</v>
      </c>
      <c r="J78" s="1">
        <v>845</v>
      </c>
      <c r="K78" s="1">
        <v>1066.9000000000001</v>
      </c>
      <c r="L78" s="1"/>
    </row>
    <row r="79" spans="1:12" x14ac:dyDescent="0.3">
      <c r="A79" s="106" t="s">
        <v>120</v>
      </c>
      <c r="B79" s="1" t="s">
        <v>881</v>
      </c>
      <c r="C79" s="1">
        <v>4</v>
      </c>
      <c r="D79" s="1">
        <v>0</v>
      </c>
      <c r="E79" s="1"/>
      <c r="F79" s="1"/>
      <c r="G79" s="1"/>
      <c r="H79" s="1"/>
      <c r="I79" s="1"/>
      <c r="J79" s="1"/>
      <c r="K79" s="1"/>
      <c r="L79" s="1"/>
    </row>
    <row r="80" spans="1:12" x14ac:dyDescent="0.3">
      <c r="A80" s="1" t="s">
        <v>6</v>
      </c>
      <c r="B80" s="1" t="s">
        <v>882</v>
      </c>
      <c r="C80" s="1">
        <v>53</v>
      </c>
      <c r="D80" s="1">
        <v>54</v>
      </c>
      <c r="E80" s="1">
        <v>0</v>
      </c>
      <c r="F80" s="1"/>
      <c r="G80" s="1"/>
      <c r="H80" s="1"/>
      <c r="I80" s="1"/>
      <c r="J80" s="1"/>
      <c r="K80" s="1"/>
      <c r="L80" s="1"/>
    </row>
    <row r="81" spans="1:12" x14ac:dyDescent="0.3">
      <c r="A81" s="1" t="s">
        <v>40</v>
      </c>
      <c r="B81" s="1" t="s">
        <v>883</v>
      </c>
      <c r="C81" s="1">
        <v>207</v>
      </c>
      <c r="D81" s="1">
        <v>208</v>
      </c>
      <c r="E81" s="1">
        <v>213</v>
      </c>
      <c r="F81" s="1">
        <v>0</v>
      </c>
      <c r="G81" s="1"/>
      <c r="H81" s="1"/>
      <c r="I81" s="1"/>
      <c r="J81" s="1"/>
      <c r="K81" s="1"/>
      <c r="L81" s="1"/>
    </row>
  </sheetData>
  <mergeCells count="9">
    <mergeCell ref="A52:L52"/>
    <mergeCell ref="A61:L61"/>
    <mergeCell ref="A71:L71"/>
    <mergeCell ref="A1:L1"/>
    <mergeCell ref="A11:L11"/>
    <mergeCell ref="A18:L18"/>
    <mergeCell ref="A26:L26"/>
    <mergeCell ref="A35:L35"/>
    <mergeCell ref="A42:L42"/>
  </mergeCells>
  <conditionalFormatting sqref="A3:A10">
    <cfRule type="containsText" dxfId="2597" priority="97" operator="containsText" text="Independent">
      <formula>NOT(ISERROR(SEARCH("Independent",A3)))</formula>
    </cfRule>
    <cfRule type="containsText" dxfId="2596" priority="98" operator="containsText" text="Lib Dem">
      <formula>NOT(ISERROR(SEARCH("Lib Dem",A3)))</formula>
    </cfRule>
    <cfRule type="containsText" dxfId="2595" priority="99" operator="containsText" text="Green">
      <formula>NOT(ISERROR(SEARCH("Green",A3)))</formula>
    </cfRule>
    <cfRule type="containsText" dxfId="2594" priority="100" operator="containsText" text="Conservative">
      <formula>NOT(ISERROR(SEARCH("Conservative",A3)))</formula>
    </cfRule>
    <cfRule type="containsText" dxfId="2593" priority="101" operator="containsText" text="Labour">
      <formula>NOT(ISERROR(SEARCH("Labour",A3)))</formula>
    </cfRule>
    <cfRule type="containsText" dxfId="2592" priority="102" operator="containsText" text="SNP">
      <formula>NOT(ISERROR(SEARCH("SNP",A3)))</formula>
    </cfRule>
  </conditionalFormatting>
  <conditionalFormatting sqref="A17">
    <cfRule type="containsText" dxfId="2591" priority="91" operator="containsText" text="Independent">
      <formula>NOT(ISERROR(SEARCH("Independent",A17)))</formula>
    </cfRule>
    <cfRule type="containsText" dxfId="2590" priority="92" operator="containsText" text="Lib Dem">
      <formula>NOT(ISERROR(SEARCH("Lib Dem",A17)))</formula>
    </cfRule>
    <cfRule type="containsText" dxfId="2589" priority="93" operator="containsText" text="Green">
      <formula>NOT(ISERROR(SEARCH("Green",A17)))</formula>
    </cfRule>
    <cfRule type="containsText" dxfId="2588" priority="94" operator="containsText" text="Conservative">
      <formula>NOT(ISERROR(SEARCH("Conservative",A17)))</formula>
    </cfRule>
    <cfRule type="containsText" dxfId="2587" priority="95" operator="containsText" text="Labour">
      <formula>NOT(ISERROR(SEARCH("Labour",A17)))</formula>
    </cfRule>
    <cfRule type="containsText" dxfId="2586" priority="96" operator="containsText" text="SNP">
      <formula>NOT(ISERROR(SEARCH("SNP",A17)))</formula>
    </cfRule>
  </conditionalFormatting>
  <conditionalFormatting sqref="A13:A16">
    <cfRule type="containsText" dxfId="2585" priority="85" operator="containsText" text="Independent">
      <formula>NOT(ISERROR(SEARCH("Independent",A13)))</formula>
    </cfRule>
    <cfRule type="containsText" dxfId="2584" priority="86" operator="containsText" text="Lib Dem">
      <formula>NOT(ISERROR(SEARCH("Lib Dem",A13)))</formula>
    </cfRule>
    <cfRule type="containsText" dxfId="2583" priority="87" operator="containsText" text="Green">
      <formula>NOT(ISERROR(SEARCH("Green",A13)))</formula>
    </cfRule>
    <cfRule type="containsText" dxfId="2582" priority="88" operator="containsText" text="Conservative">
      <formula>NOT(ISERROR(SEARCH("Conservative",A13)))</formula>
    </cfRule>
    <cfRule type="containsText" dxfId="2581" priority="89" operator="containsText" text="Labour">
      <formula>NOT(ISERROR(SEARCH("Labour",A13)))</formula>
    </cfRule>
    <cfRule type="containsText" dxfId="2580" priority="90" operator="containsText" text="SNP">
      <formula>NOT(ISERROR(SEARCH("SNP",A13)))</formula>
    </cfRule>
  </conditionalFormatting>
  <conditionalFormatting sqref="A20:A24">
    <cfRule type="containsText" dxfId="2579" priority="79" operator="containsText" text="Independent">
      <formula>NOT(ISERROR(SEARCH("Independent",A20)))</formula>
    </cfRule>
    <cfRule type="containsText" dxfId="2578" priority="80" operator="containsText" text="Lib Dem">
      <formula>NOT(ISERROR(SEARCH("Lib Dem",A20)))</formula>
    </cfRule>
    <cfRule type="containsText" dxfId="2577" priority="81" operator="containsText" text="Green">
      <formula>NOT(ISERROR(SEARCH("Green",A20)))</formula>
    </cfRule>
    <cfRule type="containsText" dxfId="2576" priority="82" operator="containsText" text="Conservative">
      <formula>NOT(ISERROR(SEARCH("Conservative",A20)))</formula>
    </cfRule>
    <cfRule type="containsText" dxfId="2575" priority="83" operator="containsText" text="Labour">
      <formula>NOT(ISERROR(SEARCH("Labour",A20)))</formula>
    </cfRule>
    <cfRule type="containsText" dxfId="2574" priority="84" operator="containsText" text="SNP">
      <formula>NOT(ISERROR(SEARCH("SNP",A20)))</formula>
    </cfRule>
  </conditionalFormatting>
  <conditionalFormatting sqref="A25">
    <cfRule type="containsText" dxfId="2573" priority="73" operator="containsText" text="Independent">
      <formula>NOT(ISERROR(SEARCH("Independent",A25)))</formula>
    </cfRule>
    <cfRule type="containsText" dxfId="2572" priority="74" operator="containsText" text="Lib Dem">
      <formula>NOT(ISERROR(SEARCH("Lib Dem",A25)))</formula>
    </cfRule>
    <cfRule type="containsText" dxfId="2571" priority="75" operator="containsText" text="Green">
      <formula>NOT(ISERROR(SEARCH("Green",A25)))</formula>
    </cfRule>
    <cfRule type="containsText" dxfId="2570" priority="76" operator="containsText" text="Conservative">
      <formula>NOT(ISERROR(SEARCH("Conservative",A25)))</formula>
    </cfRule>
    <cfRule type="containsText" dxfId="2569" priority="77" operator="containsText" text="Labour">
      <formula>NOT(ISERROR(SEARCH("Labour",A25)))</formula>
    </cfRule>
    <cfRule type="containsText" dxfId="2568" priority="78" operator="containsText" text="SNP">
      <formula>NOT(ISERROR(SEARCH("SNP",A25)))</formula>
    </cfRule>
  </conditionalFormatting>
  <conditionalFormatting sqref="A34">
    <cfRule type="containsText" dxfId="2567" priority="67" operator="containsText" text="Independent">
      <formula>NOT(ISERROR(SEARCH("Independent",A34)))</formula>
    </cfRule>
    <cfRule type="containsText" dxfId="2566" priority="68" operator="containsText" text="Lib Dem">
      <formula>NOT(ISERROR(SEARCH("Lib Dem",A34)))</formula>
    </cfRule>
    <cfRule type="containsText" dxfId="2565" priority="69" operator="containsText" text="Green">
      <formula>NOT(ISERROR(SEARCH("Green",A34)))</formula>
    </cfRule>
    <cfRule type="containsText" dxfId="2564" priority="70" operator="containsText" text="Conservative">
      <formula>NOT(ISERROR(SEARCH("Conservative",A34)))</formula>
    </cfRule>
    <cfRule type="containsText" dxfId="2563" priority="71" operator="containsText" text="Labour">
      <formula>NOT(ISERROR(SEARCH("Labour",A34)))</formula>
    </cfRule>
    <cfRule type="containsText" dxfId="2562" priority="72" operator="containsText" text="SNP">
      <formula>NOT(ISERROR(SEARCH("SNP",A34)))</formula>
    </cfRule>
  </conditionalFormatting>
  <conditionalFormatting sqref="A28:A33">
    <cfRule type="containsText" dxfId="2561" priority="61" operator="containsText" text="Independent">
      <formula>NOT(ISERROR(SEARCH("Independent",A28)))</formula>
    </cfRule>
    <cfRule type="containsText" dxfId="2560" priority="62" operator="containsText" text="Lib Dem">
      <formula>NOT(ISERROR(SEARCH("Lib Dem",A28)))</formula>
    </cfRule>
    <cfRule type="containsText" dxfId="2559" priority="63" operator="containsText" text="Green">
      <formula>NOT(ISERROR(SEARCH("Green",A28)))</formula>
    </cfRule>
    <cfRule type="containsText" dxfId="2558" priority="64" operator="containsText" text="Conservative">
      <formula>NOT(ISERROR(SEARCH("Conservative",A28)))</formula>
    </cfRule>
    <cfRule type="containsText" dxfId="2557" priority="65" operator="containsText" text="Labour">
      <formula>NOT(ISERROR(SEARCH("Labour",A28)))</formula>
    </cfRule>
    <cfRule type="containsText" dxfId="2556" priority="66" operator="containsText" text="SNP">
      <formula>NOT(ISERROR(SEARCH("SNP",A28)))</formula>
    </cfRule>
  </conditionalFormatting>
  <conditionalFormatting sqref="A37:A40">
    <cfRule type="containsText" dxfId="2555" priority="55" operator="containsText" text="Independent">
      <formula>NOT(ISERROR(SEARCH("Independent",A37)))</formula>
    </cfRule>
    <cfRule type="containsText" dxfId="2554" priority="56" operator="containsText" text="Lib Dem">
      <formula>NOT(ISERROR(SEARCH("Lib Dem",A37)))</formula>
    </cfRule>
    <cfRule type="containsText" dxfId="2553" priority="57" operator="containsText" text="Green">
      <formula>NOT(ISERROR(SEARCH("Green",A37)))</formula>
    </cfRule>
    <cfRule type="containsText" dxfId="2552" priority="58" operator="containsText" text="Conservative">
      <formula>NOT(ISERROR(SEARCH("Conservative",A37)))</formula>
    </cfRule>
    <cfRule type="containsText" dxfId="2551" priority="59" operator="containsText" text="Labour">
      <formula>NOT(ISERROR(SEARCH("Labour",A37)))</formula>
    </cfRule>
    <cfRule type="containsText" dxfId="2550" priority="60" operator="containsText" text="SNP">
      <formula>NOT(ISERROR(SEARCH("SNP",A37)))</formula>
    </cfRule>
  </conditionalFormatting>
  <conditionalFormatting sqref="A41">
    <cfRule type="containsText" dxfId="2549" priority="49" operator="containsText" text="Independent">
      <formula>NOT(ISERROR(SEARCH("Independent",A41)))</formula>
    </cfRule>
    <cfRule type="containsText" dxfId="2548" priority="50" operator="containsText" text="Lib Dem">
      <formula>NOT(ISERROR(SEARCH("Lib Dem",A41)))</formula>
    </cfRule>
    <cfRule type="containsText" dxfId="2547" priority="51" operator="containsText" text="Green">
      <formula>NOT(ISERROR(SEARCH("Green",A41)))</formula>
    </cfRule>
    <cfRule type="containsText" dxfId="2546" priority="52" operator="containsText" text="Conservative">
      <formula>NOT(ISERROR(SEARCH("Conservative",A41)))</formula>
    </cfRule>
    <cfRule type="containsText" dxfId="2545" priority="53" operator="containsText" text="Labour">
      <formula>NOT(ISERROR(SEARCH("Labour",A41)))</formula>
    </cfRule>
    <cfRule type="containsText" dxfId="2544" priority="54" operator="containsText" text="SNP">
      <formula>NOT(ISERROR(SEARCH("SNP",A41)))</formula>
    </cfRule>
  </conditionalFormatting>
  <conditionalFormatting sqref="A43:A47 A49:A51">
    <cfRule type="containsText" dxfId="2543" priority="43" operator="containsText" text="Independent">
      <formula>NOT(ISERROR(SEARCH("Independent",A43)))</formula>
    </cfRule>
    <cfRule type="containsText" dxfId="2542" priority="44" operator="containsText" text="Lib Dem">
      <formula>NOT(ISERROR(SEARCH("Lib Dem",A43)))</formula>
    </cfRule>
    <cfRule type="containsText" dxfId="2541" priority="45" operator="containsText" text="Green">
      <formula>NOT(ISERROR(SEARCH("Green",A43)))</formula>
    </cfRule>
    <cfRule type="containsText" dxfId="2540" priority="46" operator="containsText" text="Conservative">
      <formula>NOT(ISERROR(SEARCH("Conservative",A43)))</formula>
    </cfRule>
    <cfRule type="containsText" dxfId="2539" priority="47" operator="containsText" text="Labour">
      <formula>NOT(ISERROR(SEARCH("Labour",A43)))</formula>
    </cfRule>
    <cfRule type="containsText" dxfId="2538" priority="48" operator="containsText" text="SNP">
      <formula>NOT(ISERROR(SEARCH("SNP",A43)))</formula>
    </cfRule>
  </conditionalFormatting>
  <conditionalFormatting sqref="A48">
    <cfRule type="containsText" dxfId="2537" priority="37" operator="containsText" text="Independent">
      <formula>NOT(ISERROR(SEARCH("Independent",A48)))</formula>
    </cfRule>
    <cfRule type="containsText" dxfId="2536" priority="38" operator="containsText" text="Lib Dem">
      <formula>NOT(ISERROR(SEARCH("Lib Dem",A48)))</formula>
    </cfRule>
    <cfRule type="containsText" dxfId="2535" priority="39" operator="containsText" text="Green">
      <formula>NOT(ISERROR(SEARCH("Green",A48)))</formula>
    </cfRule>
    <cfRule type="containsText" dxfId="2534" priority="40" operator="containsText" text="Conservative">
      <formula>NOT(ISERROR(SEARCH("Conservative",A48)))</formula>
    </cfRule>
    <cfRule type="containsText" dxfId="2533" priority="41" operator="containsText" text="Labour">
      <formula>NOT(ISERROR(SEARCH("Labour",A48)))</formula>
    </cfRule>
    <cfRule type="containsText" dxfId="2532" priority="42" operator="containsText" text="SNP">
      <formula>NOT(ISERROR(SEARCH("SNP",A48)))</formula>
    </cfRule>
  </conditionalFormatting>
  <conditionalFormatting sqref="A54:A59">
    <cfRule type="containsText" dxfId="2531" priority="31" operator="containsText" text="Independent">
      <formula>NOT(ISERROR(SEARCH("Independent",A54)))</formula>
    </cfRule>
    <cfRule type="containsText" dxfId="2530" priority="32" operator="containsText" text="Lib Dem">
      <formula>NOT(ISERROR(SEARCH("Lib Dem",A54)))</formula>
    </cfRule>
    <cfRule type="containsText" dxfId="2529" priority="33" operator="containsText" text="Green">
      <formula>NOT(ISERROR(SEARCH("Green",A54)))</formula>
    </cfRule>
    <cfRule type="containsText" dxfId="2528" priority="34" operator="containsText" text="Conservative">
      <formula>NOT(ISERROR(SEARCH("Conservative",A54)))</formula>
    </cfRule>
    <cfRule type="containsText" dxfId="2527" priority="35" operator="containsText" text="Labour">
      <formula>NOT(ISERROR(SEARCH("Labour",A54)))</formula>
    </cfRule>
    <cfRule type="containsText" dxfId="2526" priority="36" operator="containsText" text="SNP">
      <formula>NOT(ISERROR(SEARCH("SNP",A54)))</formula>
    </cfRule>
  </conditionalFormatting>
  <conditionalFormatting sqref="A60">
    <cfRule type="containsText" dxfId="2525" priority="25" operator="containsText" text="Independent">
      <formula>NOT(ISERROR(SEARCH("Independent",A60)))</formula>
    </cfRule>
    <cfRule type="containsText" dxfId="2524" priority="26" operator="containsText" text="Lib Dem">
      <formula>NOT(ISERROR(SEARCH("Lib Dem",A60)))</formula>
    </cfRule>
    <cfRule type="containsText" dxfId="2523" priority="27" operator="containsText" text="Green">
      <formula>NOT(ISERROR(SEARCH("Green",A60)))</formula>
    </cfRule>
    <cfRule type="containsText" dxfId="2522" priority="28" operator="containsText" text="Conservative">
      <formula>NOT(ISERROR(SEARCH("Conservative",A60)))</formula>
    </cfRule>
    <cfRule type="containsText" dxfId="2521" priority="29" operator="containsText" text="Labour">
      <formula>NOT(ISERROR(SEARCH("Labour",A60)))</formula>
    </cfRule>
    <cfRule type="containsText" dxfId="2520" priority="30" operator="containsText" text="SNP">
      <formula>NOT(ISERROR(SEARCH("SNP",A60)))</formula>
    </cfRule>
  </conditionalFormatting>
  <conditionalFormatting sqref="A63:A68 A70">
    <cfRule type="containsText" dxfId="2519" priority="19" operator="containsText" text="Independent">
      <formula>NOT(ISERROR(SEARCH("Independent",A63)))</formula>
    </cfRule>
    <cfRule type="containsText" dxfId="2518" priority="20" operator="containsText" text="Lib Dem">
      <formula>NOT(ISERROR(SEARCH("Lib Dem",A63)))</formula>
    </cfRule>
    <cfRule type="containsText" dxfId="2517" priority="21" operator="containsText" text="Green">
      <formula>NOT(ISERROR(SEARCH("Green",A63)))</formula>
    </cfRule>
    <cfRule type="containsText" dxfId="2516" priority="22" operator="containsText" text="Conservative">
      <formula>NOT(ISERROR(SEARCH("Conservative",A63)))</formula>
    </cfRule>
    <cfRule type="containsText" dxfId="2515" priority="23" operator="containsText" text="Labour">
      <formula>NOT(ISERROR(SEARCH("Labour",A63)))</formula>
    </cfRule>
    <cfRule type="containsText" dxfId="2514" priority="24" operator="containsText" text="SNP">
      <formula>NOT(ISERROR(SEARCH("SNP",A63)))</formula>
    </cfRule>
  </conditionalFormatting>
  <conditionalFormatting sqref="A69">
    <cfRule type="containsText" dxfId="2513" priority="13" operator="containsText" text="Independent">
      <formula>NOT(ISERROR(SEARCH("Independent",A69)))</formula>
    </cfRule>
    <cfRule type="containsText" dxfId="2512" priority="14" operator="containsText" text="Lib Dem">
      <formula>NOT(ISERROR(SEARCH("Lib Dem",A69)))</formula>
    </cfRule>
    <cfRule type="containsText" dxfId="2511" priority="15" operator="containsText" text="Green">
      <formula>NOT(ISERROR(SEARCH("Green",A69)))</formula>
    </cfRule>
    <cfRule type="containsText" dxfId="2510" priority="16" operator="containsText" text="Conservative">
      <formula>NOT(ISERROR(SEARCH("Conservative",A69)))</formula>
    </cfRule>
    <cfRule type="containsText" dxfId="2509" priority="17" operator="containsText" text="Labour">
      <formula>NOT(ISERROR(SEARCH("Labour",A69)))</formula>
    </cfRule>
    <cfRule type="containsText" dxfId="2508" priority="18" operator="containsText" text="SNP">
      <formula>NOT(ISERROR(SEARCH("SNP",A69)))</formula>
    </cfRule>
  </conditionalFormatting>
  <conditionalFormatting sqref="A73:A78 A80:A81">
    <cfRule type="containsText" dxfId="2507" priority="7" operator="containsText" text="Independent">
      <formula>NOT(ISERROR(SEARCH("Independent",A73)))</formula>
    </cfRule>
    <cfRule type="containsText" dxfId="2506" priority="8" operator="containsText" text="Lib Dem">
      <formula>NOT(ISERROR(SEARCH("Lib Dem",A73)))</formula>
    </cfRule>
    <cfRule type="containsText" dxfId="2505" priority="9" operator="containsText" text="Green">
      <formula>NOT(ISERROR(SEARCH("Green",A73)))</formula>
    </cfRule>
    <cfRule type="containsText" dxfId="2504" priority="10" operator="containsText" text="Conservative">
      <formula>NOT(ISERROR(SEARCH("Conservative",A73)))</formula>
    </cfRule>
    <cfRule type="containsText" dxfId="2503" priority="11" operator="containsText" text="Labour">
      <formula>NOT(ISERROR(SEARCH("Labour",A73)))</formula>
    </cfRule>
    <cfRule type="containsText" dxfId="2502" priority="12" operator="containsText" text="SNP">
      <formula>NOT(ISERROR(SEARCH("SNP",A73)))</formula>
    </cfRule>
  </conditionalFormatting>
  <conditionalFormatting sqref="A79">
    <cfRule type="containsText" dxfId="2501" priority="1" operator="containsText" text="Independent">
      <formula>NOT(ISERROR(SEARCH("Independent",A79)))</formula>
    </cfRule>
    <cfRule type="containsText" dxfId="2500" priority="2" operator="containsText" text="Lib Dem">
      <formula>NOT(ISERROR(SEARCH("Lib Dem",A79)))</formula>
    </cfRule>
    <cfRule type="containsText" dxfId="2499" priority="3" operator="containsText" text="Green">
      <formula>NOT(ISERROR(SEARCH("Green",A79)))</formula>
    </cfRule>
    <cfRule type="containsText" dxfId="2498" priority="4" operator="containsText" text="Conservative">
      <formula>NOT(ISERROR(SEARCH("Conservative",A79)))</formula>
    </cfRule>
    <cfRule type="containsText" dxfId="2497" priority="5" operator="containsText" text="Labour">
      <formula>NOT(ISERROR(SEARCH("Labour",A79)))</formula>
    </cfRule>
    <cfRule type="containsText" dxfId="2496" priority="6" operator="containsText" text="SNP">
      <formula>NOT(ISERROR(SEARCH("SNP",A79)))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First Prefs (All)</vt:lpstr>
      <vt:lpstr>AC</vt:lpstr>
      <vt:lpstr>ASh</vt:lpstr>
      <vt:lpstr>An</vt:lpstr>
      <vt:lpstr>A&amp;B</vt:lpstr>
      <vt:lpstr>Cl</vt:lpstr>
      <vt:lpstr>D&amp;G</vt:lpstr>
      <vt:lpstr>Du</vt:lpstr>
      <vt:lpstr>EA</vt:lpstr>
      <vt:lpstr>ED</vt:lpstr>
      <vt:lpstr>EL</vt:lpstr>
      <vt:lpstr>ER</vt:lpstr>
      <vt:lpstr>Edi</vt:lpstr>
      <vt:lpstr>Fa</vt:lpstr>
      <vt:lpstr>Fi</vt:lpstr>
      <vt:lpstr>Gl</vt:lpstr>
      <vt:lpstr>Hi</vt:lpstr>
      <vt:lpstr>In</vt:lpstr>
      <vt:lpstr>ML</vt:lpstr>
      <vt:lpstr>Mo</vt:lpstr>
      <vt:lpstr>NA</vt:lpstr>
      <vt:lpstr>NL</vt:lpstr>
      <vt:lpstr>NhES</vt:lpstr>
      <vt:lpstr>Or</vt:lpstr>
      <vt:lpstr>P&amp;K</vt:lpstr>
      <vt:lpstr>Re</vt:lpstr>
      <vt:lpstr>SB</vt:lpstr>
      <vt:lpstr>Sh</vt:lpstr>
      <vt:lpstr>SA</vt:lpstr>
      <vt:lpstr>SL</vt:lpstr>
      <vt:lpstr>St</vt:lpstr>
      <vt:lpstr>WD</vt:lpstr>
      <vt:lpstr>WL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Faulds</dc:creator>
  <cp:lastModifiedBy>Allan Faulds</cp:lastModifiedBy>
  <dcterms:created xsi:type="dcterms:W3CDTF">2018-01-28T23:03:58Z</dcterms:created>
  <dcterms:modified xsi:type="dcterms:W3CDTF">2018-07-30T15:00:26Z</dcterms:modified>
</cp:coreProperties>
</file>